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350" activeTab="1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<sst xmlns="http://schemas.openxmlformats.org/spreadsheetml/2006/main" count="97" uniqueCount="42">
  <si>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</si>
  <si>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</si>
  <si>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</si>
  <si>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</si>
  <si>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</si>
  <si>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</si>
  <si>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</si>
  <si>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</si>
  <si>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</si>
  <si>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</si>
  <si>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</si>
  <si>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</si>
  <si>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</si>
  <si>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</si>
  <si>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</si>
  <si>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</si>
  <si>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</si>
  <si>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</si>
  <si>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</si>
  <si>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</si>
  <si>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</si>
  <si>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</si>
  <si>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</si>
  <si>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</si>
  <si>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</si>
  <si>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</si>
  <si>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</si>
  <si>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</si>
  <si>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Halle:</t>
  </si>
  <si>
    <t xml:space="preserve">Rang </t>
  </si>
  <si>
    <t>Plus/minus Tore</t>
  </si>
  <si>
    <t>Punkte CH Meisterschaft</t>
  </si>
  <si>
    <t>Snakes</t>
  </si>
  <si>
    <t>Flying Bears 2</t>
  </si>
  <si>
    <t>Flying Bears 3</t>
  </si>
  <si>
    <t>Magic Flyers</t>
  </si>
  <si>
    <t>Rangliste                          LIGA C</t>
  </si>
  <si>
    <t>Spielpläne                                        LIGA   C</t>
  </si>
  <si>
    <t>Illertal 3</t>
  </si>
  <si>
    <t>Teamsitzung</t>
  </si>
  <si>
    <t>3/3 Halle</t>
  </si>
  <si>
    <t>Däniken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</si>
</sst>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6" xfId="0" applyFill="1" applyBorder="1" applyAlignment="1">
      <alignment/>
    </xf>
    <xf numFmtId="0" fontId="0" fillId="0" borderId="7" xfId="0" applyBorder="1" applyAlignment="1">
      <alignment/>
    </xf>
    <xf numFmtId="0" fontId="0" fillId="9" borderId="8" xfId="0" applyFill="1" applyBorder="1" applyAlignment="1">
      <alignment/>
    </xf>
    <xf numFmtId="0" fontId="0" fillId="0" borderId="9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164" fontId="4" fillId="10" borderId="0" xfId="0" applyNumberFormat="1" applyFont="1" applyFill="1" applyAlignment="1">
      <alignment horizontal="center"/>
    </xf>
    <xf numFmtId="16" fontId="2" fillId="2" borderId="3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9" borderId="16" xfId="0" applyFont="1" applyFill="1" applyBorder="1" applyAlignment="1">
      <alignment horizontal="center" textRotation="90"/>
    </xf>
    <xf numFmtId="0" fontId="2" fillId="9" borderId="17" xfId="0" applyFont="1" applyFill="1" applyBorder="1" applyAlignment="1">
      <alignment horizontal="center" textRotation="90"/>
    </xf>
    <xf numFmtId="0" fontId="2" fillId="8" borderId="18" xfId="0" applyFont="1" applyFill="1" applyBorder="1" applyAlignment="1">
      <alignment horizontal="center" textRotation="90" wrapText="1"/>
    </xf>
    <xf numFmtId="0" fontId="2" fillId="8" borderId="6" xfId="0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zoomScaleSheetLayoutView="100" workbookViewId="0" topLeftCell="A1">
      <pane ySplit="13" topLeftCell="BM14" activePane="bottomLeft" state="frozen"/>
      <selection pane="topLeft" activeCell="A1" sqref="A1"/>
      <selection pane="bottomLeft" activeCell="I16" sqref="I16"/>
    </sheetView>
  </sheetViews>
  <sheetFormatPr defaultColWidth="11.42187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</cols>
  <sheetData>
    <row r="1" spans="1:16" ht="58.5" customHeight="1">
      <c r="A1" s="64"/>
      <c r="B1" s="64"/>
      <c r="C1" s="64"/>
      <c r="D1" s="64"/>
      <c r="E1" s="64"/>
      <c r="F1" s="66" t="s">
        <v>37</v>
      </c>
      <c r="G1" s="67"/>
      <c r="H1" s="67"/>
      <c r="I1" s="67"/>
      <c r="J1" s="67"/>
      <c r="K1" s="67"/>
      <c r="L1" s="67"/>
      <c r="M1" s="65"/>
      <c r="N1" s="65"/>
      <c r="O1" s="65"/>
      <c r="P1" s="65"/>
    </row>
    <row r="2" spans="1:16" ht="3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5" ht="15.75">
      <c r="A3" s="72" t="s">
        <v>8</v>
      </c>
      <c r="B3" s="73"/>
      <c r="C3" s="73"/>
      <c r="D3" s="74"/>
      <c r="E3" s="30"/>
    </row>
    <row r="4" spans="1:10" ht="15">
      <c r="A4" s="47">
        <v>1</v>
      </c>
      <c r="B4" s="63" t="s">
        <v>32</v>
      </c>
      <c r="C4" s="63"/>
      <c r="D4" s="63"/>
      <c r="G4" s="6" t="s">
        <v>14</v>
      </c>
      <c r="H4" s="70">
        <v>0.375</v>
      </c>
      <c r="I4" s="70"/>
      <c r="J4" s="70"/>
    </row>
    <row r="5" spans="1:10" ht="15">
      <c r="A5" s="47">
        <v>2</v>
      </c>
      <c r="B5" s="63" t="s">
        <v>33</v>
      </c>
      <c r="C5" s="63"/>
      <c r="D5" s="63"/>
      <c r="G5" s="6" t="s">
        <v>13</v>
      </c>
      <c r="H5" s="70">
        <v>0.006944444444444444</v>
      </c>
      <c r="I5" s="70"/>
      <c r="J5" s="70"/>
    </row>
    <row r="6" spans="1:10" ht="15.75">
      <c r="A6" s="47">
        <v>3</v>
      </c>
      <c r="B6" s="63" t="s">
        <v>34</v>
      </c>
      <c r="C6" s="63"/>
      <c r="D6" s="63"/>
      <c r="E6" s="48" t="s">
        <v>39</v>
      </c>
      <c r="G6" s="6" t="s">
        <v>12</v>
      </c>
      <c r="H6" s="70">
        <v>0.001388888888888889</v>
      </c>
      <c r="I6" s="70"/>
      <c r="J6" s="70"/>
    </row>
    <row r="7" spans="1:10" ht="15.75">
      <c r="A7" s="47">
        <v>4</v>
      </c>
      <c r="B7" s="63" t="s">
        <v>35</v>
      </c>
      <c r="C7" s="63"/>
      <c r="D7" s="63"/>
      <c r="E7" s="49">
        <v>0.3645833333333333</v>
      </c>
      <c r="G7" s="9" t="s">
        <v>11</v>
      </c>
      <c r="H7" s="71">
        <v>0.010416666666666666</v>
      </c>
      <c r="I7" s="71"/>
      <c r="J7" s="71"/>
    </row>
    <row r="8" spans="1:15" ht="15">
      <c r="A8" s="47">
        <v>5</v>
      </c>
      <c r="B8" s="63" t="s">
        <v>38</v>
      </c>
      <c r="C8" s="63"/>
      <c r="D8" s="63"/>
      <c r="G8" s="6" t="s">
        <v>9</v>
      </c>
      <c r="H8" s="68" t="s">
        <v>41</v>
      </c>
      <c r="I8" s="68"/>
      <c r="J8" s="68"/>
      <c r="K8" s="68"/>
      <c r="L8" s="68"/>
      <c r="M8" s="68"/>
      <c r="N8" s="68"/>
      <c r="O8" s="68"/>
    </row>
    <row r="9" spans="1:15" ht="15">
      <c r="A9" s="47"/>
      <c r="B9" s="63"/>
      <c r="C9" s="63"/>
      <c r="D9" s="63"/>
      <c r="G9" s="6" t="s">
        <v>10</v>
      </c>
      <c r="H9" s="69">
        <v>39390</v>
      </c>
      <c r="I9" s="68"/>
      <c r="J9" s="68"/>
      <c r="K9" s="68"/>
      <c r="L9" s="68"/>
      <c r="M9" s="68"/>
      <c r="N9" s="68"/>
      <c r="O9" s="68"/>
    </row>
    <row r="10" spans="1:15" ht="15">
      <c r="A10" s="47"/>
      <c r="B10" s="63"/>
      <c r="C10" s="63"/>
      <c r="D10" s="63"/>
      <c r="G10" s="6" t="s">
        <v>28</v>
      </c>
      <c r="H10" s="50" t="s">
        <v>40</v>
      </c>
      <c r="I10" s="51"/>
      <c r="J10" s="51"/>
      <c r="K10" s="51"/>
      <c r="L10" s="51"/>
      <c r="M10" s="51"/>
      <c r="N10" s="51"/>
      <c r="O10" s="52"/>
    </row>
    <row r="11" spans="1:4" ht="15">
      <c r="A11" s="47"/>
      <c r="B11" s="63"/>
      <c r="C11" s="63"/>
      <c r="D11" s="63"/>
    </row>
    <row r="12" spans="1:16" ht="3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21" s="3" customFormat="1" ht="52.5">
      <c r="A13" s="7" t="s">
        <v>7</v>
      </c>
      <c r="B13" s="8" t="s">
        <v>0</v>
      </c>
      <c r="C13" s="8" t="s">
        <v>1</v>
      </c>
      <c r="D13" s="53"/>
      <c r="E13" s="9" t="s">
        <v>2</v>
      </c>
      <c r="F13" s="10" t="s">
        <v>4</v>
      </c>
      <c r="G13" s="9" t="s">
        <v>5</v>
      </c>
      <c r="H13" s="56"/>
      <c r="I13" s="44" t="s">
        <v>3</v>
      </c>
      <c r="J13" s="45" t="s">
        <v>4</v>
      </c>
      <c r="K13" s="46" t="s">
        <v>3</v>
      </c>
      <c r="L13" s="56"/>
      <c r="M13" s="44" t="s">
        <v>6</v>
      </c>
      <c r="N13" s="45" t="s">
        <v>4</v>
      </c>
      <c r="O13" s="46" t="s">
        <v>6</v>
      </c>
      <c r="P13" s="2" t="s">
        <v>15</v>
      </c>
      <c r="Q13" s="2"/>
      <c r="R13" s="2"/>
      <c r="S13" s="2"/>
      <c r="T13" s="2"/>
      <c r="U13" s="2"/>
    </row>
    <row r="14" spans="1:16" ht="15">
      <c r="A14" s="11">
        <v>1</v>
      </c>
      <c r="B14" s="33">
        <f>H4</f>
        <v>0.375</v>
      </c>
      <c r="C14" s="34">
        <f>B14+H5</f>
        <v>0.3819444444444444</v>
      </c>
      <c r="D14" s="53"/>
      <c r="E14" s="31" t="str">
        <f>B4</f>
        <v>Snakes</v>
      </c>
      <c r="F14" s="32" t="s">
        <v>4</v>
      </c>
      <c r="G14" s="31" t="str">
        <f>B8</f>
        <v>Illertal 3</v>
      </c>
      <c r="H14" s="57"/>
      <c r="I14" s="13">
        <v>6</v>
      </c>
      <c r="J14" s="10" t="s">
        <v>4</v>
      </c>
      <c r="K14" s="13">
        <v>0</v>
      </c>
      <c r="L14" s="57"/>
      <c r="M14" s="13">
        <v>4</v>
      </c>
      <c r="N14" s="10" t="s">
        <v>4</v>
      </c>
      <c r="O14" s="13">
        <v>0</v>
      </c>
      <c r="P14" s="12"/>
    </row>
    <row r="15" spans="1:16" ht="15">
      <c r="A15" s="11">
        <v>2</v>
      </c>
      <c r="B15" s="33">
        <f>C14+H6</f>
        <v>0.3833333333333333</v>
      </c>
      <c r="C15" s="34">
        <f>B15+H5</f>
        <v>0.3902777777777777</v>
      </c>
      <c r="D15" s="53"/>
      <c r="E15" s="31" t="str">
        <f>B5</f>
        <v>Flying Bears 2</v>
      </c>
      <c r="F15" s="32" t="s">
        <v>4</v>
      </c>
      <c r="G15" s="31" t="str">
        <f>B7</f>
        <v>Magic Flyers</v>
      </c>
      <c r="H15" s="57"/>
      <c r="I15" s="13">
        <v>7</v>
      </c>
      <c r="J15" s="10" t="s">
        <v>4</v>
      </c>
      <c r="K15" s="13">
        <v>2</v>
      </c>
      <c r="L15" s="57"/>
      <c r="M15" s="13">
        <v>4</v>
      </c>
      <c r="N15" s="10" t="s">
        <v>4</v>
      </c>
      <c r="O15" s="13">
        <v>0</v>
      </c>
      <c r="P15" s="12"/>
    </row>
    <row r="16" spans="1:16" ht="15">
      <c r="A16" s="11">
        <v>3</v>
      </c>
      <c r="B16" s="33">
        <f>C15+H6</f>
        <v>0.3916666666666666</v>
      </c>
      <c r="C16" s="34">
        <f>B16+H5</f>
        <v>0.398611111111111</v>
      </c>
      <c r="D16" s="53"/>
      <c r="E16" s="31" t="str">
        <f>B6</f>
        <v>Flying Bears 3</v>
      </c>
      <c r="F16" s="32" t="s">
        <v>4</v>
      </c>
      <c r="G16" s="31" t="str">
        <f>E14</f>
        <v>Snakes</v>
      </c>
      <c r="H16" s="57"/>
      <c r="I16" s="13">
        <v>1</v>
      </c>
      <c r="J16" s="10" t="s">
        <v>4</v>
      </c>
      <c r="K16" s="13">
        <v>12</v>
      </c>
      <c r="L16" s="57"/>
      <c r="M16" s="13">
        <v>0</v>
      </c>
      <c r="N16" s="10" t="s">
        <v>4</v>
      </c>
      <c r="O16" s="13">
        <v>4</v>
      </c>
      <c r="P16" s="12"/>
    </row>
    <row r="17" spans="1:16" ht="15">
      <c r="A17" s="11">
        <v>4</v>
      </c>
      <c r="B17" s="33">
        <f>C16+H6</f>
        <v>0.3999999999999999</v>
      </c>
      <c r="C17" s="34">
        <f>B17+H5</f>
        <v>0.40694444444444433</v>
      </c>
      <c r="D17" s="53"/>
      <c r="E17" s="31" t="str">
        <f>B8</f>
        <v>Illertal 3</v>
      </c>
      <c r="F17" s="32"/>
      <c r="G17" s="31" t="str">
        <f>B5</f>
        <v>Flying Bears 2</v>
      </c>
      <c r="H17" s="57"/>
      <c r="I17" s="13">
        <v>0</v>
      </c>
      <c r="J17" s="10" t="s">
        <v>4</v>
      </c>
      <c r="K17" s="13">
        <v>6</v>
      </c>
      <c r="L17" s="57"/>
      <c r="M17" s="13">
        <v>0</v>
      </c>
      <c r="N17" s="10" t="s">
        <v>4</v>
      </c>
      <c r="O17" s="13">
        <v>4</v>
      </c>
      <c r="P17" s="12"/>
    </row>
    <row r="18" spans="1:16" ht="15">
      <c r="A18" s="11">
        <v>5</v>
      </c>
      <c r="B18" s="33">
        <f>C17+H6</f>
        <v>0.4083333333333332</v>
      </c>
      <c r="C18" s="34">
        <f>B18+H5</f>
        <v>0.41527777777777763</v>
      </c>
      <c r="D18" s="53"/>
      <c r="E18" s="41" t="str">
        <f>B6</f>
        <v>Flying Bears 3</v>
      </c>
      <c r="F18" s="32"/>
      <c r="G18" s="41" t="str">
        <f>B7</f>
        <v>Magic Flyers</v>
      </c>
      <c r="H18" s="57"/>
      <c r="I18" s="42">
        <v>2</v>
      </c>
      <c r="J18" s="10" t="s">
        <v>4</v>
      </c>
      <c r="K18" s="42">
        <v>7</v>
      </c>
      <c r="L18" s="57"/>
      <c r="M18" s="42">
        <v>0</v>
      </c>
      <c r="N18" s="10" t="s">
        <v>4</v>
      </c>
      <c r="O18" s="42">
        <v>4</v>
      </c>
      <c r="P18" s="43"/>
    </row>
    <row r="19" spans="1:16" ht="15">
      <c r="A19" s="36"/>
      <c r="B19" s="35">
        <f>C18+H6</f>
        <v>0.4166666666666665</v>
      </c>
      <c r="C19" s="35">
        <f>B19+H7</f>
        <v>0.4270833333333332</v>
      </c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ht="15">
      <c r="A20" s="11">
        <v>6</v>
      </c>
      <c r="B20" s="33">
        <f>C19+H6</f>
        <v>0.4284722222222221</v>
      </c>
      <c r="C20" s="34">
        <f>B20+H5</f>
        <v>0.4354166666666665</v>
      </c>
      <c r="D20" s="54"/>
      <c r="E20" s="31" t="str">
        <f>B7</f>
        <v>Magic Flyers</v>
      </c>
      <c r="F20" s="32" t="s">
        <v>4</v>
      </c>
      <c r="G20" s="31" t="str">
        <f>B4</f>
        <v>Snakes</v>
      </c>
      <c r="H20" s="58"/>
      <c r="I20" s="13">
        <v>2</v>
      </c>
      <c r="J20" s="10" t="s">
        <v>4</v>
      </c>
      <c r="K20" s="13">
        <v>12</v>
      </c>
      <c r="L20" s="58"/>
      <c r="M20" s="13">
        <v>0</v>
      </c>
      <c r="N20" s="10" t="s">
        <v>4</v>
      </c>
      <c r="O20" s="13">
        <v>4</v>
      </c>
      <c r="P20" s="12"/>
    </row>
    <row r="21" spans="1:16" ht="15">
      <c r="A21" s="11">
        <v>7</v>
      </c>
      <c r="B21" s="33">
        <f>C20+H6</f>
        <v>0.4368055555555554</v>
      </c>
      <c r="C21" s="34">
        <f>B21+H5</f>
        <v>0.4437499999999998</v>
      </c>
      <c r="D21" s="54"/>
      <c r="E21" s="31" t="str">
        <f>B5</f>
        <v>Flying Bears 2</v>
      </c>
      <c r="F21" s="32" t="s">
        <v>4</v>
      </c>
      <c r="G21" s="31" t="str">
        <f>B6</f>
        <v>Flying Bears 3</v>
      </c>
      <c r="H21" s="58"/>
      <c r="I21" s="13">
        <v>7</v>
      </c>
      <c r="J21" s="10" t="s">
        <v>4</v>
      </c>
      <c r="K21" s="13">
        <v>2</v>
      </c>
      <c r="L21" s="58"/>
      <c r="M21" s="13">
        <v>4</v>
      </c>
      <c r="N21" s="10" t="s">
        <v>4</v>
      </c>
      <c r="O21" s="13">
        <v>0</v>
      </c>
      <c r="P21" s="12"/>
    </row>
    <row r="22" spans="1:16" ht="15">
      <c r="A22" s="11">
        <v>8</v>
      </c>
      <c r="B22" s="33">
        <f>C21+H6</f>
        <v>0.4451388888888887</v>
      </c>
      <c r="C22" s="34">
        <f>B22+H5</f>
        <v>0.4520833333333331</v>
      </c>
      <c r="D22" s="54"/>
      <c r="E22" s="31" t="str">
        <f>B8</f>
        <v>Illertal 3</v>
      </c>
      <c r="F22" s="32" t="s">
        <v>4</v>
      </c>
      <c r="G22" s="31" t="str">
        <f>B7</f>
        <v>Magic Flyers</v>
      </c>
      <c r="H22" s="58"/>
      <c r="I22" s="13">
        <v>0</v>
      </c>
      <c r="J22" s="10" t="s">
        <v>4</v>
      </c>
      <c r="K22" s="13">
        <v>6</v>
      </c>
      <c r="L22" s="58"/>
      <c r="M22" s="13">
        <v>0</v>
      </c>
      <c r="N22" s="10" t="s">
        <v>4</v>
      </c>
      <c r="O22" s="13">
        <v>4</v>
      </c>
      <c r="P22" s="12"/>
    </row>
    <row r="23" spans="1:16" ht="15">
      <c r="A23" s="11">
        <v>9</v>
      </c>
      <c r="B23" s="33">
        <f>C22+H6</f>
        <v>0.453472222222222</v>
      </c>
      <c r="C23" s="34">
        <f>B23+H5</f>
        <v>0.4604166666666664</v>
      </c>
      <c r="D23" s="54"/>
      <c r="E23" s="31" t="str">
        <f>B5</f>
        <v>Flying Bears 2</v>
      </c>
      <c r="F23" s="32" t="s">
        <v>4</v>
      </c>
      <c r="G23" s="31" t="str">
        <f>B4</f>
        <v>Snakes</v>
      </c>
      <c r="H23" s="58"/>
      <c r="I23" s="13">
        <v>3</v>
      </c>
      <c r="J23" s="10" t="s">
        <v>4</v>
      </c>
      <c r="K23" s="13">
        <v>6</v>
      </c>
      <c r="L23" s="58"/>
      <c r="M23" s="13">
        <v>0</v>
      </c>
      <c r="N23" s="10" t="s">
        <v>4</v>
      </c>
      <c r="O23" s="13">
        <v>4</v>
      </c>
      <c r="P23" s="12"/>
    </row>
    <row r="24" spans="1:16" ht="15">
      <c r="A24" s="11">
        <v>10</v>
      </c>
      <c r="B24" s="33">
        <f>C23+H6</f>
        <v>0.4618055555555553</v>
      </c>
      <c r="C24" s="34">
        <f>B24+H5</f>
        <v>0.4687499999999997</v>
      </c>
      <c r="D24" s="55"/>
      <c r="E24" s="31" t="str">
        <f>B8</f>
        <v>Illertal 3</v>
      </c>
      <c r="F24" s="32" t="s">
        <v>4</v>
      </c>
      <c r="G24" s="31" t="str">
        <f>B6</f>
        <v>Flying Bears 3</v>
      </c>
      <c r="H24" s="59"/>
      <c r="I24" s="13">
        <v>0</v>
      </c>
      <c r="J24" s="10" t="s">
        <v>4</v>
      </c>
      <c r="K24" s="13">
        <v>6</v>
      </c>
      <c r="L24" s="59"/>
      <c r="M24" s="13">
        <v>0</v>
      </c>
      <c r="N24" s="10" t="s">
        <v>4</v>
      </c>
      <c r="O24" s="13">
        <v>4</v>
      </c>
      <c r="P24" s="12"/>
    </row>
  </sheetData>
  <mergeCells count="28">
    <mergeCell ref="B4:D4"/>
    <mergeCell ref="B5:D5"/>
    <mergeCell ref="B6:D6"/>
    <mergeCell ref="A3:D3"/>
    <mergeCell ref="B7:D7"/>
    <mergeCell ref="B8:D8"/>
    <mergeCell ref="B9:D9"/>
    <mergeCell ref="B10:D10"/>
    <mergeCell ref="H8:O8"/>
    <mergeCell ref="H9:O9"/>
    <mergeCell ref="H4:J4"/>
    <mergeCell ref="H5:J5"/>
    <mergeCell ref="H6:J6"/>
    <mergeCell ref="H7:J7"/>
    <mergeCell ref="A2:P2"/>
    <mergeCell ref="A1:E1"/>
    <mergeCell ref="M1:P1"/>
    <mergeCell ref="F1:L1"/>
    <mergeCell ref="H10:O10"/>
    <mergeCell ref="D13:D18"/>
    <mergeCell ref="D20:D24"/>
    <mergeCell ref="H13:H18"/>
    <mergeCell ref="H20:H24"/>
    <mergeCell ref="L13:L18"/>
    <mergeCell ref="L20:L24"/>
    <mergeCell ref="D19:P19"/>
    <mergeCell ref="A12:P12"/>
    <mergeCell ref="B11:D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SheetLayoutView="100" workbookViewId="0" topLeftCell="A1">
      <selection activeCell="V26" sqref="V26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</cols>
  <sheetData>
    <row r="1" spans="1:28" ht="76.5" customHeight="1">
      <c r="A1" s="87"/>
      <c r="B1" s="75"/>
      <c r="C1" s="75"/>
      <c r="D1" s="75"/>
      <c r="E1" s="75"/>
      <c r="F1" s="75"/>
      <c r="G1" s="75"/>
      <c r="H1" s="88" t="s">
        <v>36</v>
      </c>
      <c r="I1" s="88"/>
      <c r="J1" s="88"/>
      <c r="K1" s="88"/>
      <c r="L1" s="88"/>
      <c r="M1" s="88"/>
      <c r="N1" s="88"/>
      <c r="O1" s="88"/>
      <c r="P1" s="88"/>
      <c r="Q1" s="88"/>
      <c r="R1" s="75"/>
      <c r="S1" s="75"/>
      <c r="T1" s="75"/>
      <c r="U1" s="75"/>
      <c r="V1" s="75"/>
      <c r="W1" s="75"/>
      <c r="X1" s="75"/>
      <c r="Y1" s="75"/>
      <c r="Z1" s="75"/>
      <c r="AA1" s="75"/>
      <c r="AB1" s="76"/>
    </row>
    <row r="2" spans="1:26" ht="1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13" ht="15">
      <c r="A3" s="89" t="s">
        <v>27</v>
      </c>
      <c r="B3" s="89"/>
      <c r="C3" s="89" t="str">
        <f>Spielplan!H8</f>
        <v>Däniken</v>
      </c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">
      <c r="A4" s="89" t="s">
        <v>10</v>
      </c>
      <c r="B4" s="89"/>
      <c r="C4" s="90">
        <f>Spielplan!H9</f>
        <v>39390</v>
      </c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26" ht="1.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3:28" ht="13.5" thickTop="1">
      <c r="C6" s="77" t="s">
        <v>19</v>
      </c>
      <c r="D6" s="78"/>
      <c r="E6" s="79"/>
      <c r="F6" s="80" t="s">
        <v>20</v>
      </c>
      <c r="G6" s="81"/>
      <c r="H6" s="82"/>
      <c r="I6" s="77" t="s">
        <v>21</v>
      </c>
      <c r="J6" s="78"/>
      <c r="K6" s="79"/>
      <c r="L6" s="80" t="s">
        <v>22</v>
      </c>
      <c r="M6" s="81"/>
      <c r="N6" s="82"/>
      <c r="O6" s="77" t="s">
        <v>23</v>
      </c>
      <c r="P6" s="78"/>
      <c r="Q6" s="79"/>
      <c r="R6" s="80" t="s">
        <v>24</v>
      </c>
      <c r="S6" s="81"/>
      <c r="T6" s="82"/>
      <c r="U6" s="77" t="s">
        <v>25</v>
      </c>
      <c r="V6" s="78"/>
      <c r="W6" s="79"/>
      <c r="X6" s="80" t="s">
        <v>26</v>
      </c>
      <c r="Y6" s="81"/>
      <c r="Z6" s="82"/>
      <c r="AA6" s="83" t="s">
        <v>30</v>
      </c>
      <c r="AB6" s="85" t="s">
        <v>31</v>
      </c>
    </row>
    <row r="7" spans="1:28" s="2" customFormat="1" ht="91.5">
      <c r="A7" s="14" t="s">
        <v>29</v>
      </c>
      <c r="B7" s="2" t="s">
        <v>16</v>
      </c>
      <c r="C7" s="18" t="s">
        <v>17</v>
      </c>
      <c r="D7" s="19" t="s">
        <v>18</v>
      </c>
      <c r="E7" s="20" t="s">
        <v>6</v>
      </c>
      <c r="F7" s="24" t="s">
        <v>17</v>
      </c>
      <c r="G7" s="16" t="s">
        <v>18</v>
      </c>
      <c r="H7" s="25" t="s">
        <v>6</v>
      </c>
      <c r="I7" s="18" t="s">
        <v>17</v>
      </c>
      <c r="J7" s="19" t="s">
        <v>18</v>
      </c>
      <c r="K7" s="20" t="s">
        <v>6</v>
      </c>
      <c r="L7" s="24" t="s">
        <v>17</v>
      </c>
      <c r="M7" s="16" t="s">
        <v>18</v>
      </c>
      <c r="N7" s="25" t="s">
        <v>6</v>
      </c>
      <c r="O7" s="18" t="s">
        <v>17</v>
      </c>
      <c r="P7" s="19" t="s">
        <v>18</v>
      </c>
      <c r="Q7" s="20" t="s">
        <v>6</v>
      </c>
      <c r="R7" s="24" t="s">
        <v>17</v>
      </c>
      <c r="S7" s="16" t="s">
        <v>18</v>
      </c>
      <c r="T7" s="25" t="s">
        <v>6</v>
      </c>
      <c r="U7" s="18" t="s">
        <v>17</v>
      </c>
      <c r="V7" s="19" t="s">
        <v>18</v>
      </c>
      <c r="W7" s="20" t="s">
        <v>6</v>
      </c>
      <c r="X7" s="24" t="s">
        <v>17</v>
      </c>
      <c r="Y7" s="16" t="s">
        <v>18</v>
      </c>
      <c r="Z7" s="25" t="s">
        <v>6</v>
      </c>
      <c r="AA7" s="84"/>
      <c r="AB7" s="86"/>
    </row>
    <row r="8" spans="1:28" ht="14.25">
      <c r="A8" s="3">
        <v>1</v>
      </c>
      <c r="B8" s="17" t="str">
        <f>Spielplan!$B$4</f>
        <v>Snakes</v>
      </c>
      <c r="C8" s="21">
        <f>Spielplan!I14</f>
        <v>6</v>
      </c>
      <c r="D8" s="22">
        <f>Spielplan!K14</f>
        <v>0</v>
      </c>
      <c r="E8" s="23">
        <f>Spielplan!M14</f>
        <v>4</v>
      </c>
      <c r="F8" s="26">
        <f>Spielplan!K16</f>
        <v>12</v>
      </c>
      <c r="G8" s="15">
        <f>Spielplan!I16</f>
        <v>1</v>
      </c>
      <c r="H8" s="27">
        <f>Spielplan!O16</f>
        <v>4</v>
      </c>
      <c r="I8" s="21">
        <f>Spielplan!K20</f>
        <v>12</v>
      </c>
      <c r="J8" s="22">
        <f>Spielplan!I20</f>
        <v>2</v>
      </c>
      <c r="K8" s="23">
        <f>Spielplan!O20</f>
        <v>4</v>
      </c>
      <c r="L8" s="26">
        <f>Spielplan!K23</f>
        <v>6</v>
      </c>
      <c r="M8" s="15">
        <f>Spielplan!I23</f>
        <v>3</v>
      </c>
      <c r="N8" s="27">
        <f>Spielplan!O23</f>
        <v>4</v>
      </c>
      <c r="O8" s="21"/>
      <c r="P8" s="22"/>
      <c r="Q8" s="23"/>
      <c r="R8" s="26"/>
      <c r="S8" s="15"/>
      <c r="T8" s="27"/>
      <c r="U8" s="21"/>
      <c r="V8" s="22"/>
      <c r="W8" s="23"/>
      <c r="X8" s="26">
        <f>C8+F8+I8+L8+O8+R8+U8</f>
        <v>36</v>
      </c>
      <c r="Y8" s="15">
        <f>D8+G8+J8+M8+P8+S8+V8</f>
        <v>6</v>
      </c>
      <c r="Z8" s="27">
        <f>E8+H8+K8+N8+Q8+T8+W8</f>
        <v>16</v>
      </c>
      <c r="AA8" s="39">
        <f>X8-Y8</f>
        <v>30</v>
      </c>
      <c r="AB8" s="37">
        <v>10</v>
      </c>
    </row>
    <row r="9" spans="1:28" ht="14.25">
      <c r="A9" s="3">
        <v>2</v>
      </c>
      <c r="B9" s="17" t="str">
        <f>Spielplan!B5</f>
        <v>Flying Bears 2</v>
      </c>
      <c r="C9" s="21">
        <f>Spielplan!I15</f>
        <v>7</v>
      </c>
      <c r="D9" s="22">
        <f>Spielplan!K15</f>
        <v>2</v>
      </c>
      <c r="E9" s="23">
        <f>Spielplan!M15</f>
        <v>4</v>
      </c>
      <c r="F9" s="26">
        <f>Spielplan!K17</f>
        <v>6</v>
      </c>
      <c r="G9" s="15">
        <f>Spielplan!I17</f>
        <v>0</v>
      </c>
      <c r="H9" s="27">
        <f>Spielplan!O17</f>
        <v>4</v>
      </c>
      <c r="I9" s="21">
        <f>Spielplan!I21</f>
        <v>7</v>
      </c>
      <c r="J9" s="22">
        <f>Spielplan!K21</f>
        <v>2</v>
      </c>
      <c r="K9" s="23">
        <f>Spielplan!M21</f>
        <v>4</v>
      </c>
      <c r="L9" s="26">
        <f>Spielplan!I23</f>
        <v>3</v>
      </c>
      <c r="M9" s="15">
        <f>Spielplan!K23</f>
        <v>6</v>
      </c>
      <c r="N9" s="27">
        <f>Spielplan!M23</f>
        <v>0</v>
      </c>
      <c r="O9" s="21"/>
      <c r="P9" s="22"/>
      <c r="Q9" s="23"/>
      <c r="R9" s="26"/>
      <c r="S9" s="15"/>
      <c r="T9" s="27"/>
      <c r="U9" s="21"/>
      <c r="V9" s="22"/>
      <c r="W9" s="23"/>
      <c r="X9" s="26">
        <f>C9+F9+I9+L9+O9+R9+U9</f>
        <v>23</v>
      </c>
      <c r="Y9" s="15">
        <f>D9+G9+J9+M9+P9+S9+V9</f>
        <v>10</v>
      </c>
      <c r="Z9" s="27">
        <f>E9+H9+K9+N9+Q9+T9+W9</f>
        <v>12</v>
      </c>
      <c r="AA9" s="39">
        <f>X9-Y9</f>
        <v>13</v>
      </c>
      <c r="AB9" s="37">
        <v>8</v>
      </c>
    </row>
    <row r="10" spans="1:28" ht="14.25">
      <c r="A10" s="3">
        <v>3</v>
      </c>
      <c r="B10" s="17" t="str">
        <f>Spielplan!B7</f>
        <v>Magic Flyers</v>
      </c>
      <c r="C10" s="21">
        <f>Spielplan!K15</f>
        <v>2</v>
      </c>
      <c r="D10" s="22">
        <f>Spielplan!I15</f>
        <v>7</v>
      </c>
      <c r="E10" s="23">
        <f>Spielplan!O15</f>
        <v>0</v>
      </c>
      <c r="F10" s="26">
        <f>Spielplan!K18</f>
        <v>7</v>
      </c>
      <c r="G10" s="15">
        <f>Spielplan!I18</f>
        <v>2</v>
      </c>
      <c r="H10" s="27">
        <f>Spielplan!O18</f>
        <v>4</v>
      </c>
      <c r="I10" s="21">
        <f>Spielplan!I20</f>
        <v>2</v>
      </c>
      <c r="J10" s="22">
        <f>Spielplan!K20</f>
        <v>12</v>
      </c>
      <c r="K10" s="23">
        <f>Spielplan!M20</f>
        <v>0</v>
      </c>
      <c r="L10" s="26">
        <f>Spielplan!K22</f>
        <v>6</v>
      </c>
      <c r="M10" s="15">
        <f>Spielplan!I22</f>
        <v>0</v>
      </c>
      <c r="N10" s="27">
        <f>Spielplan!O22</f>
        <v>4</v>
      </c>
      <c r="O10" s="21"/>
      <c r="P10" s="22"/>
      <c r="Q10" s="23"/>
      <c r="R10" s="26"/>
      <c r="S10" s="15"/>
      <c r="T10" s="27"/>
      <c r="U10" s="21"/>
      <c r="V10" s="22"/>
      <c r="W10" s="23"/>
      <c r="X10" s="26">
        <f>C10+F10+I10+L10+O10+R10+U10</f>
        <v>17</v>
      </c>
      <c r="Y10" s="15">
        <f>D10+G10+J10+M10+P10+S10+V10</f>
        <v>21</v>
      </c>
      <c r="Z10" s="27">
        <f>E10+H10+K10+N10+Q10+T10+W10</f>
        <v>8</v>
      </c>
      <c r="AA10" s="39">
        <f>X10-Y10</f>
        <v>-4</v>
      </c>
      <c r="AB10" s="37">
        <v>6</v>
      </c>
    </row>
    <row r="11" spans="1:28" ht="14.25">
      <c r="A11" s="3">
        <v>4</v>
      </c>
      <c r="B11" s="17" t="str">
        <f>Spielplan!B6</f>
        <v>Flying Bears 3</v>
      </c>
      <c r="C11" s="21">
        <f>Spielplan!I16</f>
        <v>1</v>
      </c>
      <c r="D11" s="22">
        <f>Spielplan!K16</f>
        <v>12</v>
      </c>
      <c r="E11" s="23">
        <f>Spielplan!M16</f>
        <v>0</v>
      </c>
      <c r="F11" s="26">
        <f>Spielplan!I18</f>
        <v>2</v>
      </c>
      <c r="G11" s="15">
        <f>Spielplan!K18</f>
        <v>7</v>
      </c>
      <c r="H11" s="27">
        <f>Spielplan!M18</f>
        <v>0</v>
      </c>
      <c r="I11" s="21">
        <f>Spielplan!K21</f>
        <v>2</v>
      </c>
      <c r="J11" s="22">
        <f>Spielplan!I21</f>
        <v>7</v>
      </c>
      <c r="K11" s="23">
        <f>Spielplan!O21</f>
        <v>0</v>
      </c>
      <c r="L11" s="26">
        <f>Spielplan!K24</f>
        <v>6</v>
      </c>
      <c r="M11" s="15">
        <f>Spielplan!I24</f>
        <v>0</v>
      </c>
      <c r="N11" s="27">
        <f>Spielplan!O24</f>
        <v>4</v>
      </c>
      <c r="O11" s="21"/>
      <c r="P11" s="22"/>
      <c r="Q11" s="23"/>
      <c r="R11" s="26"/>
      <c r="S11" s="15"/>
      <c r="T11" s="27"/>
      <c r="U11" s="21"/>
      <c r="V11" s="22"/>
      <c r="W11" s="23"/>
      <c r="X11" s="26">
        <f>C11+F11+I11+L11+O11+R11+U11</f>
        <v>11</v>
      </c>
      <c r="Y11" s="15">
        <f>D11+G11+J11+M11+P11+S11+V11</f>
        <v>26</v>
      </c>
      <c r="Z11" s="27">
        <f>E11+H11+K11+N11+Q11+T11+W11</f>
        <v>4</v>
      </c>
      <c r="AA11" s="39">
        <f>X11-Y11</f>
        <v>-15</v>
      </c>
      <c r="AB11" s="37">
        <v>4</v>
      </c>
    </row>
    <row r="12" spans="1:28" ht="14.25">
      <c r="A12" s="3">
        <v>5</v>
      </c>
      <c r="B12" s="17" t="str">
        <f>Spielplan!B8</f>
        <v>Illertal 3</v>
      </c>
      <c r="C12" s="21">
        <f>Spielplan!K14</f>
        <v>0</v>
      </c>
      <c r="D12" s="22">
        <f>Spielplan!I14</f>
        <v>6</v>
      </c>
      <c r="E12" s="23">
        <f>Spielplan!O14</f>
        <v>0</v>
      </c>
      <c r="F12" s="26">
        <f>Spielplan!I17</f>
        <v>0</v>
      </c>
      <c r="G12" s="15">
        <f>Spielplan!K17</f>
        <v>6</v>
      </c>
      <c r="H12" s="27">
        <f>Spielplan!M17</f>
        <v>0</v>
      </c>
      <c r="I12" s="21">
        <f>Spielplan!I22</f>
        <v>0</v>
      </c>
      <c r="J12" s="22">
        <f>Spielplan!K22</f>
        <v>6</v>
      </c>
      <c r="K12" s="23">
        <f>Spielplan!M22</f>
        <v>0</v>
      </c>
      <c r="L12" s="26">
        <f>Spielplan!I24</f>
        <v>0</v>
      </c>
      <c r="M12" s="15">
        <f>Spielplan!K24</f>
        <v>6</v>
      </c>
      <c r="N12" s="27">
        <f>Spielplan!M24</f>
        <v>0</v>
      </c>
      <c r="O12" s="21"/>
      <c r="P12" s="22"/>
      <c r="Q12" s="23"/>
      <c r="R12" s="26"/>
      <c r="S12" s="15"/>
      <c r="T12" s="27"/>
      <c r="U12" s="21"/>
      <c r="V12" s="22"/>
      <c r="W12" s="23"/>
      <c r="X12" s="26">
        <f>C12+F12+I12+L12+O12+R12+U12</f>
        <v>0</v>
      </c>
      <c r="Y12" s="15">
        <f>D12+G12+J12+M12+P12+S12+V12</f>
        <v>24</v>
      </c>
      <c r="Z12" s="27">
        <f>E12+H12+K12+N12+Q12+T12+W12</f>
        <v>0</v>
      </c>
      <c r="AA12" s="39">
        <f>X12-Y12</f>
        <v>-24</v>
      </c>
      <c r="AB12" s="37">
        <v>3</v>
      </c>
    </row>
    <row r="13" spans="1:28" ht="15" thickBot="1">
      <c r="A13" s="3">
        <v>6</v>
      </c>
      <c r="B13" s="17">
        <f>Spielplan!B9</f>
        <v>0</v>
      </c>
      <c r="C13" s="21"/>
      <c r="D13" s="22"/>
      <c r="E13" s="23"/>
      <c r="F13" s="26"/>
      <c r="G13" s="15"/>
      <c r="H13" s="27"/>
      <c r="I13" s="21"/>
      <c r="J13" s="22"/>
      <c r="K13" s="23"/>
      <c r="L13" s="26"/>
      <c r="M13" s="15"/>
      <c r="N13" s="27"/>
      <c r="O13" s="21"/>
      <c r="P13" s="22"/>
      <c r="Q13" s="23"/>
      <c r="R13" s="26"/>
      <c r="S13" s="15"/>
      <c r="T13" s="27"/>
      <c r="U13" s="21"/>
      <c r="V13" s="22"/>
      <c r="W13" s="23"/>
      <c r="X13" s="26">
        <f>C13+F13+I13+L13+O13+R13+U13</f>
        <v>0</v>
      </c>
      <c r="Y13" s="15">
        <f>D13+G13+J13+M13+P13+S13+V13</f>
        <v>0</v>
      </c>
      <c r="Z13" s="27">
        <f>E13+H13+K13+N13+Q13+T13+W13</f>
        <v>0</v>
      </c>
      <c r="AA13" s="39">
        <f>X13-Y13</f>
        <v>0</v>
      </c>
      <c r="AB13" s="37">
        <v>2</v>
      </c>
    </row>
    <row r="14" spans="3:25" ht="13.5" thickBot="1"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40">
        <f>SUM(X8:X13)</f>
        <v>87</v>
      </c>
      <c r="Y14" s="40">
        <f>SUM(Y8:Y13)</f>
        <v>87</v>
      </c>
    </row>
    <row r="15" ht="15.75" thickTop="1">
      <c r="A15" s="28"/>
    </row>
  </sheetData>
  <mergeCells count="17">
    <mergeCell ref="C6:E6"/>
    <mergeCell ref="F6:H6"/>
    <mergeCell ref="A1:G1"/>
    <mergeCell ref="H1:Q1"/>
    <mergeCell ref="A3:B3"/>
    <mergeCell ref="A4:B4"/>
    <mergeCell ref="C3:M3"/>
    <mergeCell ref="C4:M4"/>
    <mergeCell ref="R1:AB1"/>
    <mergeCell ref="U6:W6"/>
    <mergeCell ref="X6:Z6"/>
    <mergeCell ref="I6:K6"/>
    <mergeCell ref="L6:N6"/>
    <mergeCell ref="AA6:AA7"/>
    <mergeCell ref="AB6:AB7"/>
    <mergeCell ref="O6:Q6"/>
    <mergeCell ref="R6:T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2007-01-30T11:28:53Z</cp:lastPrinted>
  <dcterms:created xsi:type="dcterms:W3CDTF">2007-01-22T10:53:38Z</dcterms:created>
  <dcterms:modified xsi:type="dcterms:W3CDTF">2007-11-04T10:54:15Z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