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4355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<sst xmlns="http://schemas.openxmlformats.org/spreadsheetml/2006/main" count="254" uniqueCount="53">
  <si>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</si>
  <si>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</si>
  <si>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</si>
  <si>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</si>
  <si>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</si>
  <si>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</si>
  <si>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</si>
  <si>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</si>
  <si>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</si>
  <si>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</si>
  <si>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</si>
  <si>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</si>
  <si>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</si>
  <si>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</si>
  <si>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</si>
  <si>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</si>
  <si>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</si>
  <si>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</si>
  <si>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</si>
  <si>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</si>
  <si>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</si>
  <si>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</si>
  <si>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</si>
  <si>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</si>
  <si>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</si>
  <si>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</si>
  <si>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</si>
  <si>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</si>
  <si>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</si>
  <si>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Spielpläne                                        LIGA   A</t>
  </si>
  <si>
    <t>Unicycle Tigers 1</t>
  </si>
  <si>
    <t>EC Illertal 1</t>
  </si>
  <si>
    <t>EC Illertal 2</t>
  </si>
  <si>
    <t>Black Hawks</t>
  </si>
  <si>
    <t>Speedy Bikers</t>
  </si>
  <si>
    <t>Hot Wheels 1</t>
  </si>
  <si>
    <t>Devils</t>
  </si>
  <si>
    <t>Indien Crow</t>
  </si>
  <si>
    <t>Rangliste                          LIGA A</t>
  </si>
  <si>
    <t>Halle:</t>
  </si>
  <si>
    <t xml:space="preserve">Rang </t>
  </si>
  <si>
    <t>Plus/minus Tore</t>
  </si>
  <si>
    <t>Punkte CH Meisterschaft</t>
  </si>
  <si>
    <t>Teamsitzung</t>
  </si>
  <si>
    <t>Kurt / Toni</t>
  </si>
  <si>
    <t>Peter</t>
  </si>
  <si>
    <t>John / Judith</t>
  </si>
  <si>
    <t>Marcel / John</t>
  </si>
  <si>
    <t>Marcel / Roland</t>
  </si>
  <si>
    <t>Stefan</t>
  </si>
  <si>
    <t>John / Marcel</t>
  </si>
  <si>
    <t>Nationales Sportzentrum Huttwil</t>
  </si>
  <si>
    <t>3 - fach Sporthalle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</si>
</sst>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workbookViewId="0" topLeftCell="A1">
      <pane ySplit="13" topLeftCell="BM41" activePane="bottomLeft" state="frozen"/>
      <selection pane="topLeft" activeCell="A1" sqref="A1"/>
      <selection pane="bottomLeft" activeCell="K53" sqref="K53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74"/>
      <c r="B1" s="74"/>
      <c r="C1" s="74"/>
      <c r="D1" s="74"/>
      <c r="E1" s="74"/>
      <c r="F1" s="76" t="s">
        <v>29</v>
      </c>
      <c r="G1" s="77"/>
      <c r="H1" s="77"/>
      <c r="I1" s="77"/>
      <c r="J1" s="77"/>
      <c r="K1" s="77"/>
      <c r="L1" s="77"/>
      <c r="M1" s="75"/>
      <c r="N1" s="75"/>
      <c r="O1" s="75"/>
      <c r="P1" s="75"/>
    </row>
    <row r="2" spans="1:16" ht="3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5" ht="15.75">
      <c r="A3" s="82" t="s">
        <v>8</v>
      </c>
      <c r="B3" s="83"/>
      <c r="C3" s="83"/>
      <c r="D3" s="84"/>
      <c r="E3" s="36"/>
    </row>
    <row r="4" spans="1:10" ht="15">
      <c r="A4" s="55">
        <v>1</v>
      </c>
      <c r="B4" s="73" t="s">
        <v>30</v>
      </c>
      <c r="C4" s="73"/>
      <c r="D4" s="73"/>
      <c r="G4" s="6" t="s">
        <v>14</v>
      </c>
      <c r="H4" s="80">
        <v>0.3958333333333333</v>
      </c>
      <c r="I4" s="80"/>
      <c r="J4" s="80"/>
    </row>
    <row r="5" spans="1:10" ht="15">
      <c r="A5" s="55">
        <v>2</v>
      </c>
      <c r="B5" s="73" t="s">
        <v>31</v>
      </c>
      <c r="C5" s="73"/>
      <c r="D5" s="73"/>
      <c r="G5" s="6" t="s">
        <v>13</v>
      </c>
      <c r="H5" s="80">
        <v>0.006944444444444444</v>
      </c>
      <c r="I5" s="80"/>
      <c r="J5" s="80"/>
    </row>
    <row r="6" spans="1:10" ht="15.75">
      <c r="A6" s="55">
        <v>3</v>
      </c>
      <c r="B6" s="73" t="s">
        <v>32</v>
      </c>
      <c r="C6" s="73"/>
      <c r="D6" s="73"/>
      <c r="E6" s="56" t="s">
        <v>43</v>
      </c>
      <c r="G6" s="6" t="s">
        <v>12</v>
      </c>
      <c r="H6" s="80">
        <v>0.001388888888888889</v>
      </c>
      <c r="I6" s="80"/>
      <c r="J6" s="80"/>
    </row>
    <row r="7" spans="1:10" ht="15.75">
      <c r="A7" s="55">
        <v>4</v>
      </c>
      <c r="B7" s="73" t="s">
        <v>33</v>
      </c>
      <c r="C7" s="73"/>
      <c r="D7" s="73"/>
      <c r="E7" s="57">
        <v>0.3888888888888889</v>
      </c>
      <c r="G7" s="9" t="s">
        <v>11</v>
      </c>
      <c r="H7" s="81">
        <v>0</v>
      </c>
      <c r="I7" s="81"/>
      <c r="J7" s="81"/>
    </row>
    <row r="8" spans="1:15" ht="15">
      <c r="A8" s="55">
        <v>5</v>
      </c>
      <c r="B8" s="73" t="s">
        <v>34</v>
      </c>
      <c r="C8" s="73"/>
      <c r="D8" s="73"/>
      <c r="G8" s="6" t="s">
        <v>9</v>
      </c>
      <c r="H8" s="78" t="s">
        <v>51</v>
      </c>
      <c r="I8" s="78"/>
      <c r="J8" s="78"/>
      <c r="K8" s="78"/>
      <c r="L8" s="78"/>
      <c r="M8" s="78"/>
      <c r="N8" s="78"/>
      <c r="O8" s="78"/>
    </row>
    <row r="9" spans="1:15" ht="15">
      <c r="A9" s="55">
        <v>6</v>
      </c>
      <c r="B9" s="73" t="s">
        <v>35</v>
      </c>
      <c r="C9" s="73"/>
      <c r="D9" s="73"/>
      <c r="G9" s="6" t="s">
        <v>10</v>
      </c>
      <c r="H9" s="79">
        <v>39320</v>
      </c>
      <c r="I9" s="78"/>
      <c r="J9" s="78"/>
      <c r="K9" s="78"/>
      <c r="L9" s="78"/>
      <c r="M9" s="78"/>
      <c r="N9" s="78"/>
      <c r="O9" s="78"/>
    </row>
    <row r="10" spans="1:15" ht="15">
      <c r="A10" s="55">
        <v>7</v>
      </c>
      <c r="B10" s="73" t="s">
        <v>36</v>
      </c>
      <c r="C10" s="73"/>
      <c r="D10" s="73"/>
      <c r="G10" s="6" t="s">
        <v>39</v>
      </c>
      <c r="H10" s="58" t="s">
        <v>52</v>
      </c>
      <c r="I10" s="59"/>
      <c r="J10" s="59"/>
      <c r="K10" s="59"/>
      <c r="L10" s="59"/>
      <c r="M10" s="59"/>
      <c r="N10" s="59"/>
      <c r="O10" s="60"/>
    </row>
    <row r="11" spans="1:4" ht="15">
      <c r="A11" s="55">
        <v>8</v>
      </c>
      <c r="B11" s="73" t="s">
        <v>37</v>
      </c>
      <c r="C11" s="73"/>
      <c r="D11" s="73"/>
    </row>
    <row r="12" spans="1:16" ht="3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21" s="3" customFormat="1" ht="52.5">
      <c r="A13" s="7" t="s">
        <v>7</v>
      </c>
      <c r="B13" s="8" t="s">
        <v>0</v>
      </c>
      <c r="C13" s="8" t="s">
        <v>1</v>
      </c>
      <c r="D13" s="61"/>
      <c r="E13" s="9" t="s">
        <v>2</v>
      </c>
      <c r="F13" s="10" t="s">
        <v>4</v>
      </c>
      <c r="G13" s="9" t="s">
        <v>5</v>
      </c>
      <c r="H13" s="65"/>
      <c r="I13" s="52" t="s">
        <v>3</v>
      </c>
      <c r="J13" s="53" t="s">
        <v>4</v>
      </c>
      <c r="K13" s="54" t="s">
        <v>3</v>
      </c>
      <c r="L13" s="65"/>
      <c r="M13" s="52" t="s">
        <v>6</v>
      </c>
      <c r="N13" s="53" t="s">
        <v>4</v>
      </c>
      <c r="O13" s="54" t="s">
        <v>6</v>
      </c>
      <c r="P13" s="2" t="s">
        <v>16</v>
      </c>
      <c r="Q13" s="2"/>
      <c r="R13" s="2"/>
      <c r="S13" s="2"/>
      <c r="T13" s="2"/>
      <c r="U13" s="2"/>
    </row>
    <row r="14" spans="1:17" ht="15">
      <c r="A14" s="11">
        <v>1</v>
      </c>
      <c r="B14" s="39">
        <v>0.3958333333333333</v>
      </c>
      <c r="C14" s="40">
        <f>B14+H5</f>
        <v>0.40277777777777773</v>
      </c>
      <c r="D14" s="61"/>
      <c r="E14" s="37" t="s">
        <v>33</v>
      </c>
      <c r="F14" s="38" t="s">
        <v>4</v>
      </c>
      <c r="G14" s="37" t="str">
        <f>B11</f>
        <v>Indien Crow</v>
      </c>
      <c r="H14" s="66"/>
      <c r="I14" s="13">
        <v>6</v>
      </c>
      <c r="J14" s="10" t="s">
        <v>4</v>
      </c>
      <c r="K14" s="13">
        <v>0</v>
      </c>
      <c r="L14" s="66"/>
      <c r="M14" s="13">
        <v>2</v>
      </c>
      <c r="N14" s="10" t="s">
        <v>4</v>
      </c>
      <c r="O14" s="13">
        <v>0</v>
      </c>
      <c r="P14" s="12" t="s">
        <v>47</v>
      </c>
      <c r="Q14" s="1" t="s">
        <v>45</v>
      </c>
    </row>
    <row r="15" spans="1:17" ht="15">
      <c r="A15" s="11">
        <v>2</v>
      </c>
      <c r="B15" s="39">
        <f>C14+H6</f>
        <v>0.4041666666666666</v>
      </c>
      <c r="C15" s="40">
        <f>B15+H5</f>
        <v>0.41111111111111104</v>
      </c>
      <c r="D15" s="61"/>
      <c r="E15" s="37" t="str">
        <f>B5</f>
        <v>EC Illertal 1</v>
      </c>
      <c r="F15" s="38" t="s">
        <v>4</v>
      </c>
      <c r="G15" s="37" t="str">
        <f>B10</f>
        <v>Devils</v>
      </c>
      <c r="H15" s="66"/>
      <c r="I15" s="13">
        <v>1</v>
      </c>
      <c r="J15" s="10" t="s">
        <v>4</v>
      </c>
      <c r="K15" s="13">
        <v>2</v>
      </c>
      <c r="L15" s="66"/>
      <c r="M15" s="13">
        <v>0</v>
      </c>
      <c r="N15" s="10" t="s">
        <v>4</v>
      </c>
      <c r="O15" s="13">
        <v>2</v>
      </c>
      <c r="P15" s="12" t="s">
        <v>44</v>
      </c>
      <c r="Q15" s="1" t="s">
        <v>45</v>
      </c>
    </row>
    <row r="16" spans="1:17" ht="15">
      <c r="A16" s="11">
        <v>3</v>
      </c>
      <c r="B16" s="39">
        <f>C15+H6</f>
        <v>0.4124999999999999</v>
      </c>
      <c r="C16" s="40">
        <f>B16+H5</f>
        <v>0.41944444444444434</v>
      </c>
      <c r="D16" s="61"/>
      <c r="E16" s="37" t="str">
        <f>B6</f>
        <v>EC Illertal 2</v>
      </c>
      <c r="F16" s="38" t="s">
        <v>4</v>
      </c>
      <c r="G16" s="37" t="str">
        <f>B9</f>
        <v>Hot Wheels 1</v>
      </c>
      <c r="H16" s="66"/>
      <c r="I16" s="13">
        <v>3</v>
      </c>
      <c r="J16" s="10" t="s">
        <v>4</v>
      </c>
      <c r="K16" s="13">
        <v>1</v>
      </c>
      <c r="L16" s="66"/>
      <c r="M16" s="13">
        <v>2</v>
      </c>
      <c r="N16" s="10" t="s">
        <v>4</v>
      </c>
      <c r="O16" s="13">
        <v>0</v>
      </c>
      <c r="P16" s="12" t="s">
        <v>48</v>
      </c>
      <c r="Q16" s="1" t="s">
        <v>49</v>
      </c>
    </row>
    <row r="17" spans="1:17" ht="15">
      <c r="A17" s="11">
        <v>4</v>
      </c>
      <c r="B17" s="39">
        <f>C16+H6</f>
        <v>0.4208333333333332</v>
      </c>
      <c r="C17" s="40">
        <f>B17+H5</f>
        <v>0.42777777777777765</v>
      </c>
      <c r="D17" s="61"/>
      <c r="E17" s="37" t="s">
        <v>30</v>
      </c>
      <c r="F17" s="38" t="s">
        <v>4</v>
      </c>
      <c r="G17" s="37" t="str">
        <f>B8</f>
        <v>Speedy Bikers</v>
      </c>
      <c r="H17" s="66"/>
      <c r="I17" s="13">
        <v>5</v>
      </c>
      <c r="J17" s="10" t="s">
        <v>4</v>
      </c>
      <c r="K17" s="13">
        <v>0</v>
      </c>
      <c r="L17" s="66"/>
      <c r="M17" s="13">
        <v>2</v>
      </c>
      <c r="N17" s="10" t="s">
        <v>4</v>
      </c>
      <c r="O17" s="13">
        <v>0</v>
      </c>
      <c r="P17" s="12" t="s">
        <v>46</v>
      </c>
      <c r="Q17" s="1" t="s">
        <v>49</v>
      </c>
    </row>
    <row r="18" spans="1:17" ht="15">
      <c r="A18" s="11">
        <v>5</v>
      </c>
      <c r="B18" s="39">
        <f>C17+H6</f>
        <v>0.42916666666666653</v>
      </c>
      <c r="C18" s="40">
        <f>B18+H5</f>
        <v>0.43611111111111095</v>
      </c>
      <c r="D18" s="61"/>
      <c r="E18" s="37" t="str">
        <f>B11</f>
        <v>Indien Crow</v>
      </c>
      <c r="F18" s="38" t="s">
        <v>4</v>
      </c>
      <c r="G18" s="37" t="str">
        <f>B5</f>
        <v>EC Illertal 1</v>
      </c>
      <c r="H18" s="66"/>
      <c r="I18" s="13">
        <v>0</v>
      </c>
      <c r="J18" s="10" t="s">
        <v>4</v>
      </c>
      <c r="K18" s="13">
        <v>5</v>
      </c>
      <c r="L18" s="66"/>
      <c r="M18" s="13">
        <v>0</v>
      </c>
      <c r="N18" s="10" t="s">
        <v>4</v>
      </c>
      <c r="O18" s="13">
        <v>2</v>
      </c>
      <c r="P18" s="12" t="s">
        <v>44</v>
      </c>
      <c r="Q18" s="1" t="s">
        <v>45</v>
      </c>
    </row>
    <row r="19" spans="1:17" ht="15">
      <c r="A19" s="11">
        <v>6</v>
      </c>
      <c r="B19" s="39">
        <f>C18+H6</f>
        <v>0.43749999999999983</v>
      </c>
      <c r="C19" s="40">
        <f>B19+H5</f>
        <v>0.44444444444444425</v>
      </c>
      <c r="D19" s="61"/>
      <c r="E19" s="37" t="str">
        <f>B10</f>
        <v>Devils</v>
      </c>
      <c r="F19" s="38" t="s">
        <v>4</v>
      </c>
      <c r="G19" s="37" t="s">
        <v>32</v>
      </c>
      <c r="H19" s="66"/>
      <c r="I19" s="13">
        <v>0</v>
      </c>
      <c r="J19" s="10" t="s">
        <v>4</v>
      </c>
      <c r="K19" s="13">
        <v>0</v>
      </c>
      <c r="L19" s="66"/>
      <c r="M19" s="13">
        <v>1</v>
      </c>
      <c r="N19" s="10" t="s">
        <v>4</v>
      </c>
      <c r="O19" s="13">
        <v>1</v>
      </c>
      <c r="P19" s="12" t="s">
        <v>48</v>
      </c>
      <c r="Q19" s="1" t="s">
        <v>45</v>
      </c>
    </row>
    <row r="20" spans="1:17" ht="15">
      <c r="A20" s="11">
        <v>7</v>
      </c>
      <c r="B20" s="39">
        <f>C19+H6</f>
        <v>0.44583333333333314</v>
      </c>
      <c r="C20" s="40">
        <f>B20+H5</f>
        <v>0.45277777777777756</v>
      </c>
      <c r="D20" s="61"/>
      <c r="E20" s="37" t="str">
        <f>B9</f>
        <v>Hot Wheels 1</v>
      </c>
      <c r="F20" s="38" t="s">
        <v>4</v>
      </c>
      <c r="G20" s="37" t="s">
        <v>30</v>
      </c>
      <c r="H20" s="66"/>
      <c r="I20" s="13">
        <v>0</v>
      </c>
      <c r="J20" s="10" t="s">
        <v>4</v>
      </c>
      <c r="K20" s="13">
        <v>2</v>
      </c>
      <c r="L20" s="66"/>
      <c r="M20" s="13">
        <v>0</v>
      </c>
      <c r="N20" s="10" t="s">
        <v>4</v>
      </c>
      <c r="O20" s="13">
        <v>2</v>
      </c>
      <c r="P20" s="12" t="s">
        <v>46</v>
      </c>
      <c r="Q20" s="1" t="s">
        <v>49</v>
      </c>
    </row>
    <row r="21" spans="1:17" ht="15">
      <c r="A21" s="11">
        <v>8</v>
      </c>
      <c r="B21" s="39">
        <f>C20+H6</f>
        <v>0.45416666666666644</v>
      </c>
      <c r="C21" s="40">
        <f>B21+H5</f>
        <v>0.46111111111111086</v>
      </c>
      <c r="D21" s="61"/>
      <c r="E21" s="37" t="str">
        <f>B8</f>
        <v>Speedy Bikers</v>
      </c>
      <c r="F21" s="38" t="s">
        <v>4</v>
      </c>
      <c r="G21" s="37" t="s">
        <v>33</v>
      </c>
      <c r="H21" s="66"/>
      <c r="I21" s="13">
        <v>0</v>
      </c>
      <c r="J21" s="10" t="s">
        <v>4</v>
      </c>
      <c r="K21" s="13">
        <v>7</v>
      </c>
      <c r="L21" s="66"/>
      <c r="M21" s="13">
        <v>0</v>
      </c>
      <c r="N21" s="10" t="s">
        <v>4</v>
      </c>
      <c r="O21" s="13">
        <v>2</v>
      </c>
      <c r="P21" s="12" t="s">
        <v>44</v>
      </c>
      <c r="Q21" s="1" t="s">
        <v>49</v>
      </c>
    </row>
    <row r="22" spans="1:17" ht="15">
      <c r="A22" s="11">
        <v>9</v>
      </c>
      <c r="B22" s="39">
        <f>C21+H6</f>
        <v>0.46249999999999974</v>
      </c>
      <c r="C22" s="40">
        <f>B22+H5</f>
        <v>0.46944444444444416</v>
      </c>
      <c r="D22" s="61"/>
      <c r="E22" s="37" t="s">
        <v>32</v>
      </c>
      <c r="F22" s="38" t="s">
        <v>4</v>
      </c>
      <c r="G22" s="37" t="s">
        <v>37</v>
      </c>
      <c r="H22" s="66"/>
      <c r="I22" s="13">
        <v>4</v>
      </c>
      <c r="J22" s="10" t="s">
        <v>4</v>
      </c>
      <c r="K22" s="13">
        <v>2</v>
      </c>
      <c r="L22" s="66"/>
      <c r="M22" s="13">
        <v>2</v>
      </c>
      <c r="N22" s="10" t="s">
        <v>4</v>
      </c>
      <c r="O22" s="13">
        <v>0</v>
      </c>
      <c r="P22" s="12" t="s">
        <v>48</v>
      </c>
      <c r="Q22" s="1" t="s">
        <v>45</v>
      </c>
    </row>
    <row r="23" spans="1:17" ht="15">
      <c r="A23" s="11">
        <v>10</v>
      </c>
      <c r="B23" s="39">
        <f>C22+H6</f>
        <v>0.47083333333333305</v>
      </c>
      <c r="C23" s="40">
        <f>B23+H5</f>
        <v>0.47777777777777747</v>
      </c>
      <c r="D23" s="61"/>
      <c r="E23" s="37" t="s">
        <v>30</v>
      </c>
      <c r="F23" s="38" t="s">
        <v>4</v>
      </c>
      <c r="G23" s="37" t="s">
        <v>36</v>
      </c>
      <c r="H23" s="66"/>
      <c r="I23" s="13">
        <v>2</v>
      </c>
      <c r="J23" s="10" t="s">
        <v>4</v>
      </c>
      <c r="K23" s="13">
        <v>0</v>
      </c>
      <c r="L23" s="66"/>
      <c r="M23" s="13">
        <v>2</v>
      </c>
      <c r="N23" s="10" t="s">
        <v>4</v>
      </c>
      <c r="O23" s="13">
        <v>0</v>
      </c>
      <c r="P23" s="12" t="s">
        <v>46</v>
      </c>
      <c r="Q23" s="1" t="s">
        <v>45</v>
      </c>
    </row>
    <row r="24" spans="1:17" ht="15">
      <c r="A24" s="11">
        <v>11</v>
      </c>
      <c r="B24" s="39">
        <f>C23+H6</f>
        <v>0.47916666666666635</v>
      </c>
      <c r="C24" s="40">
        <f>B24+H5</f>
        <v>0.48611111111111077</v>
      </c>
      <c r="D24" s="61"/>
      <c r="E24" s="37" t="s">
        <v>33</v>
      </c>
      <c r="F24" s="38" t="s">
        <v>4</v>
      </c>
      <c r="G24" s="37" t="s">
        <v>35</v>
      </c>
      <c r="H24" s="66"/>
      <c r="I24" s="13">
        <v>6</v>
      </c>
      <c r="J24" s="10" t="s">
        <v>4</v>
      </c>
      <c r="K24" s="13">
        <v>0</v>
      </c>
      <c r="L24" s="66"/>
      <c r="M24" s="13">
        <v>2</v>
      </c>
      <c r="N24" s="10" t="s">
        <v>4</v>
      </c>
      <c r="O24" s="13">
        <v>0</v>
      </c>
      <c r="P24" s="12" t="s">
        <v>44</v>
      </c>
      <c r="Q24" s="1" t="s">
        <v>49</v>
      </c>
    </row>
    <row r="25" spans="1:17" ht="15">
      <c r="A25" s="11">
        <v>12</v>
      </c>
      <c r="B25" s="39">
        <f>C24+H6</f>
        <v>0.48749999999999966</v>
      </c>
      <c r="C25" s="40">
        <f>B25+H5</f>
        <v>0.4944444444444441</v>
      </c>
      <c r="D25" s="61"/>
      <c r="E25" s="37" t="s">
        <v>31</v>
      </c>
      <c r="F25" s="38" t="s">
        <v>4</v>
      </c>
      <c r="G25" s="37" t="s">
        <v>34</v>
      </c>
      <c r="H25" s="66"/>
      <c r="I25" s="13">
        <v>4</v>
      </c>
      <c r="J25" s="10" t="s">
        <v>4</v>
      </c>
      <c r="K25" s="13">
        <v>1</v>
      </c>
      <c r="L25" s="66"/>
      <c r="M25" s="13">
        <v>2</v>
      </c>
      <c r="N25" s="10" t="s">
        <v>4</v>
      </c>
      <c r="O25" s="13">
        <v>0</v>
      </c>
      <c r="P25" s="12" t="s">
        <v>48</v>
      </c>
      <c r="Q25" s="1" t="s">
        <v>49</v>
      </c>
    </row>
    <row r="26" spans="1:17" ht="15">
      <c r="A26" s="11">
        <v>13</v>
      </c>
      <c r="B26" s="39">
        <f>C25+H6</f>
        <v>0.49583333333333296</v>
      </c>
      <c r="C26" s="40">
        <f>B26+H5</f>
        <v>0.5027777777777774</v>
      </c>
      <c r="D26" s="61"/>
      <c r="E26" s="37" t="s">
        <v>37</v>
      </c>
      <c r="F26" s="38" t="s">
        <v>4</v>
      </c>
      <c r="G26" s="37" t="s">
        <v>30</v>
      </c>
      <c r="H26" s="66"/>
      <c r="I26" s="13">
        <v>2</v>
      </c>
      <c r="J26" s="10" t="s">
        <v>4</v>
      </c>
      <c r="K26" s="13">
        <v>3</v>
      </c>
      <c r="L26" s="66"/>
      <c r="M26" s="13">
        <v>0</v>
      </c>
      <c r="N26" s="10" t="s">
        <v>4</v>
      </c>
      <c r="O26" s="13">
        <v>2</v>
      </c>
      <c r="P26" s="12" t="s">
        <v>46</v>
      </c>
      <c r="Q26" s="1" t="s">
        <v>45</v>
      </c>
    </row>
    <row r="27" spans="1:17" ht="15">
      <c r="A27" s="11">
        <v>14</v>
      </c>
      <c r="B27" s="39">
        <f>C26+H6</f>
        <v>0.5041666666666663</v>
      </c>
      <c r="C27" s="40">
        <f>B27+H5</f>
        <v>0.5111111111111107</v>
      </c>
      <c r="D27" s="61"/>
      <c r="E27" s="49" t="s">
        <v>36</v>
      </c>
      <c r="F27" s="38" t="s">
        <v>4</v>
      </c>
      <c r="G27" s="49" t="s">
        <v>33</v>
      </c>
      <c r="H27" s="66"/>
      <c r="I27" s="50">
        <v>0</v>
      </c>
      <c r="J27" s="10" t="s">
        <v>4</v>
      </c>
      <c r="K27" s="50">
        <v>6</v>
      </c>
      <c r="L27" s="66"/>
      <c r="M27" s="50">
        <v>0</v>
      </c>
      <c r="N27" s="10" t="s">
        <v>4</v>
      </c>
      <c r="O27" s="50">
        <v>2</v>
      </c>
      <c r="P27" s="51" t="s">
        <v>44</v>
      </c>
      <c r="Q27" s="1" t="s">
        <v>45</v>
      </c>
    </row>
    <row r="28" spans="1:16" ht="15">
      <c r="A28" s="42"/>
      <c r="B28" s="41">
        <v>0.5402777777777777</v>
      </c>
      <c r="C28" s="41">
        <f>B28+H7</f>
        <v>0.5402777777777777</v>
      </c>
      <c r="D28" s="70" t="s">
        <v>15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7" ht="15">
      <c r="A29" s="11">
        <v>15</v>
      </c>
      <c r="B29" s="39">
        <v>0.5416666666666666</v>
      </c>
      <c r="C29" s="40">
        <f>B29+H5</f>
        <v>0.548611111111111</v>
      </c>
      <c r="D29" s="62"/>
      <c r="E29" s="37" t="s">
        <v>35</v>
      </c>
      <c r="F29" s="38" t="s">
        <v>4</v>
      </c>
      <c r="G29" s="37" t="s">
        <v>31</v>
      </c>
      <c r="H29" s="67"/>
      <c r="I29" s="13">
        <v>1</v>
      </c>
      <c r="J29" s="10" t="s">
        <v>4</v>
      </c>
      <c r="K29" s="13">
        <v>4</v>
      </c>
      <c r="L29" s="67"/>
      <c r="M29" s="13">
        <v>0</v>
      </c>
      <c r="N29" s="10" t="s">
        <v>4</v>
      </c>
      <c r="O29" s="13">
        <v>2</v>
      </c>
      <c r="P29" s="12" t="s">
        <v>48</v>
      </c>
      <c r="Q29" s="1" t="s">
        <v>49</v>
      </c>
    </row>
    <row r="30" spans="1:17" ht="15">
      <c r="A30" s="11">
        <v>16</v>
      </c>
      <c r="B30" s="39">
        <f>C29+H6</f>
        <v>0.5499999999999999</v>
      </c>
      <c r="C30" s="40">
        <f>B30+H5</f>
        <v>0.5569444444444444</v>
      </c>
      <c r="D30" s="63"/>
      <c r="E30" s="37" t="s">
        <v>34</v>
      </c>
      <c r="F30" s="38" t="s">
        <v>4</v>
      </c>
      <c r="G30" s="37" t="str">
        <f>B6</f>
        <v>EC Illertal 2</v>
      </c>
      <c r="H30" s="68"/>
      <c r="I30" s="13">
        <v>1</v>
      </c>
      <c r="J30" s="10" t="s">
        <v>4</v>
      </c>
      <c r="K30" s="13">
        <v>2</v>
      </c>
      <c r="L30" s="68"/>
      <c r="M30" s="13">
        <v>0</v>
      </c>
      <c r="N30" s="10" t="s">
        <v>4</v>
      </c>
      <c r="O30" s="13">
        <v>2</v>
      </c>
      <c r="P30" s="12" t="s">
        <v>46</v>
      </c>
      <c r="Q30" s="1" t="s">
        <v>49</v>
      </c>
    </row>
    <row r="31" spans="1:17" ht="15">
      <c r="A31" s="11">
        <v>17</v>
      </c>
      <c r="B31" s="39">
        <f>C30+H6</f>
        <v>0.5583333333333332</v>
      </c>
      <c r="C31" s="40">
        <f>B31+H5</f>
        <v>0.5652777777777777</v>
      </c>
      <c r="D31" s="63"/>
      <c r="E31" s="37" t="s">
        <v>37</v>
      </c>
      <c r="F31" s="38" t="s">
        <v>4</v>
      </c>
      <c r="G31" s="37" t="s">
        <v>36</v>
      </c>
      <c r="H31" s="68"/>
      <c r="I31" s="13">
        <v>0</v>
      </c>
      <c r="J31" s="10" t="s">
        <v>4</v>
      </c>
      <c r="K31" s="13">
        <v>0</v>
      </c>
      <c r="L31" s="68"/>
      <c r="M31" s="13">
        <v>1</v>
      </c>
      <c r="N31" s="10" t="s">
        <v>4</v>
      </c>
      <c r="O31" s="13">
        <v>1</v>
      </c>
      <c r="P31" s="12" t="s">
        <v>44</v>
      </c>
      <c r="Q31" s="1" t="s">
        <v>45</v>
      </c>
    </row>
    <row r="32" spans="1:17" ht="15">
      <c r="A32" s="11">
        <v>18</v>
      </c>
      <c r="B32" s="39">
        <f>C31+H6</f>
        <v>0.5666666666666665</v>
      </c>
      <c r="C32" s="40">
        <f>B32+H5</f>
        <v>0.573611111111111</v>
      </c>
      <c r="D32" s="63"/>
      <c r="E32" s="37" t="s">
        <v>35</v>
      </c>
      <c r="F32" s="38" t="s">
        <v>4</v>
      </c>
      <c r="G32" s="37" t="s">
        <v>34</v>
      </c>
      <c r="H32" s="68"/>
      <c r="I32" s="13">
        <v>1</v>
      </c>
      <c r="J32" s="10" t="s">
        <v>4</v>
      </c>
      <c r="K32" s="13">
        <v>3</v>
      </c>
      <c r="L32" s="68"/>
      <c r="M32" s="13">
        <v>0</v>
      </c>
      <c r="N32" s="10" t="s">
        <v>4</v>
      </c>
      <c r="O32" s="13">
        <v>2</v>
      </c>
      <c r="P32" s="12" t="s">
        <v>48</v>
      </c>
      <c r="Q32" s="1" t="s">
        <v>45</v>
      </c>
    </row>
    <row r="33" spans="1:17" ht="15">
      <c r="A33" s="11">
        <v>19</v>
      </c>
      <c r="B33" s="39">
        <f>C32+H6</f>
        <v>0.5749999999999998</v>
      </c>
      <c r="C33" s="40">
        <f>B33+H5</f>
        <v>0.5819444444444443</v>
      </c>
      <c r="D33" s="63"/>
      <c r="E33" s="37" t="s">
        <v>33</v>
      </c>
      <c r="F33" s="38" t="s">
        <v>4</v>
      </c>
      <c r="G33" s="37" t="s">
        <v>31</v>
      </c>
      <c r="H33" s="68"/>
      <c r="I33" s="13">
        <v>6</v>
      </c>
      <c r="J33" s="10" t="s">
        <v>4</v>
      </c>
      <c r="K33" s="13">
        <v>0</v>
      </c>
      <c r="L33" s="68"/>
      <c r="M33" s="13">
        <v>2</v>
      </c>
      <c r="N33" s="10" t="s">
        <v>4</v>
      </c>
      <c r="O33" s="13">
        <v>0</v>
      </c>
      <c r="P33" s="12" t="s">
        <v>46</v>
      </c>
      <c r="Q33" s="1" t="s">
        <v>49</v>
      </c>
    </row>
    <row r="34" spans="1:17" ht="15">
      <c r="A34" s="11">
        <v>20</v>
      </c>
      <c r="B34" s="39">
        <f>B33+H6</f>
        <v>0.5763888888888887</v>
      </c>
      <c r="C34" s="40">
        <f>B34+H5</f>
        <v>0.5833333333333331</v>
      </c>
      <c r="D34" s="63"/>
      <c r="E34" s="37" t="s">
        <v>32</v>
      </c>
      <c r="F34" s="38" t="s">
        <v>4</v>
      </c>
      <c r="G34" s="37" t="s">
        <v>30</v>
      </c>
      <c r="H34" s="68"/>
      <c r="I34" s="13">
        <v>2</v>
      </c>
      <c r="J34" s="10" t="s">
        <v>4</v>
      </c>
      <c r="K34" s="13">
        <v>1</v>
      </c>
      <c r="L34" s="68"/>
      <c r="M34" s="13">
        <v>2</v>
      </c>
      <c r="N34" s="10" t="s">
        <v>4</v>
      </c>
      <c r="O34" s="13">
        <v>0</v>
      </c>
      <c r="P34" s="12" t="s">
        <v>44</v>
      </c>
      <c r="Q34" s="1" t="s">
        <v>49</v>
      </c>
    </row>
    <row r="35" spans="1:17" ht="15">
      <c r="A35" s="11">
        <v>21</v>
      </c>
      <c r="B35" s="39">
        <f>C34+H6</f>
        <v>0.584722222222222</v>
      </c>
      <c r="C35" s="40">
        <f>B35+H5</f>
        <v>0.5916666666666665</v>
      </c>
      <c r="D35" s="63"/>
      <c r="E35" s="37" t="s">
        <v>35</v>
      </c>
      <c r="F35" s="38" t="s">
        <v>4</v>
      </c>
      <c r="G35" s="37" t="s">
        <v>37</v>
      </c>
      <c r="H35" s="68"/>
      <c r="I35" s="13">
        <v>2</v>
      </c>
      <c r="J35" s="10" t="s">
        <v>4</v>
      </c>
      <c r="K35" s="13">
        <v>2</v>
      </c>
      <c r="L35" s="68"/>
      <c r="M35" s="13">
        <v>1</v>
      </c>
      <c r="N35" s="10" t="s">
        <v>4</v>
      </c>
      <c r="O35" s="13">
        <v>1</v>
      </c>
      <c r="P35" s="12" t="s">
        <v>48</v>
      </c>
      <c r="Q35" s="1" t="s">
        <v>45</v>
      </c>
    </row>
    <row r="36" spans="1:17" ht="15">
      <c r="A36" s="11">
        <v>22</v>
      </c>
      <c r="B36" s="39">
        <f>C35+H6</f>
        <v>0.5930555555555553</v>
      </c>
      <c r="C36" s="40">
        <f>B36+H5</f>
        <v>0.5999999999999998</v>
      </c>
      <c r="D36" s="63"/>
      <c r="E36" s="37" t="s">
        <v>34</v>
      </c>
      <c r="F36" s="38" t="s">
        <v>4</v>
      </c>
      <c r="G36" s="37" t="s">
        <v>36</v>
      </c>
      <c r="H36" s="68"/>
      <c r="I36" s="13">
        <v>2</v>
      </c>
      <c r="J36" s="10" t="s">
        <v>4</v>
      </c>
      <c r="K36" s="13">
        <v>0</v>
      </c>
      <c r="L36" s="68"/>
      <c r="M36" s="13">
        <v>2</v>
      </c>
      <c r="N36" s="10" t="s">
        <v>4</v>
      </c>
      <c r="O36" s="13">
        <v>0</v>
      </c>
      <c r="P36" s="12" t="s">
        <v>46</v>
      </c>
      <c r="Q36" s="1" t="s">
        <v>45</v>
      </c>
    </row>
    <row r="37" spans="1:17" ht="15">
      <c r="A37" s="11">
        <v>23</v>
      </c>
      <c r="B37" s="39">
        <f>C36+H6</f>
        <v>0.6013888888888886</v>
      </c>
      <c r="C37" s="40">
        <f>B37+H5</f>
        <v>0.6083333333333331</v>
      </c>
      <c r="D37" s="63"/>
      <c r="E37" s="37" t="s">
        <v>33</v>
      </c>
      <c r="F37" s="38" t="s">
        <v>4</v>
      </c>
      <c r="G37" s="37" t="s">
        <v>32</v>
      </c>
      <c r="H37" s="68"/>
      <c r="I37" s="13">
        <v>1</v>
      </c>
      <c r="J37" s="10" t="s">
        <v>4</v>
      </c>
      <c r="K37" s="13">
        <v>0</v>
      </c>
      <c r="L37" s="68"/>
      <c r="M37" s="13">
        <v>2</v>
      </c>
      <c r="N37" s="10" t="s">
        <v>4</v>
      </c>
      <c r="O37" s="13">
        <v>0</v>
      </c>
      <c r="P37" s="12" t="s">
        <v>44</v>
      </c>
      <c r="Q37" s="1" t="s">
        <v>49</v>
      </c>
    </row>
    <row r="38" spans="1:17" ht="15">
      <c r="A38" s="11">
        <v>24</v>
      </c>
      <c r="B38" s="39">
        <f>C37+H6</f>
        <v>0.6097222222222219</v>
      </c>
      <c r="C38" s="40">
        <f>B38+H5</f>
        <v>0.6166666666666664</v>
      </c>
      <c r="D38" s="63"/>
      <c r="E38" s="37" t="s">
        <v>31</v>
      </c>
      <c r="F38" s="38" t="s">
        <v>4</v>
      </c>
      <c r="G38" s="37" t="s">
        <v>30</v>
      </c>
      <c r="H38" s="68"/>
      <c r="I38" s="13">
        <v>3</v>
      </c>
      <c r="J38" s="10" t="s">
        <v>4</v>
      </c>
      <c r="K38" s="13">
        <v>1</v>
      </c>
      <c r="L38" s="68"/>
      <c r="M38" s="13">
        <v>2</v>
      </c>
      <c r="N38" s="10" t="s">
        <v>4</v>
      </c>
      <c r="O38" s="13">
        <v>0</v>
      </c>
      <c r="P38" s="12" t="s">
        <v>48</v>
      </c>
      <c r="Q38" s="1" t="s">
        <v>49</v>
      </c>
    </row>
    <row r="39" spans="1:17" ht="15">
      <c r="A39" s="11">
        <v>25</v>
      </c>
      <c r="B39" s="39">
        <f>C38+H6</f>
        <v>0.6180555555555552</v>
      </c>
      <c r="C39" s="40">
        <f>B39+H5</f>
        <v>0.6249999999999997</v>
      </c>
      <c r="D39" s="63"/>
      <c r="E39" s="37" t="s">
        <v>37</v>
      </c>
      <c r="F39" s="38" t="s">
        <v>4</v>
      </c>
      <c r="G39" s="37" t="s">
        <v>34</v>
      </c>
      <c r="H39" s="68"/>
      <c r="I39" s="13">
        <v>0</v>
      </c>
      <c r="J39" s="10" t="s">
        <v>4</v>
      </c>
      <c r="K39" s="13">
        <v>0</v>
      </c>
      <c r="L39" s="68"/>
      <c r="M39" s="13">
        <v>1</v>
      </c>
      <c r="N39" s="10" t="s">
        <v>4</v>
      </c>
      <c r="O39" s="13">
        <v>1</v>
      </c>
      <c r="P39" s="12" t="s">
        <v>46</v>
      </c>
      <c r="Q39" s="1" t="s">
        <v>45</v>
      </c>
    </row>
    <row r="40" spans="1:17" ht="15">
      <c r="A40" s="11">
        <v>26</v>
      </c>
      <c r="B40" s="39">
        <f>C39+H6</f>
        <v>0.6263888888888886</v>
      </c>
      <c r="C40" s="40">
        <f>B40+H5</f>
        <v>0.633333333333333</v>
      </c>
      <c r="D40" s="63"/>
      <c r="E40" s="37" t="str">
        <f>B10</f>
        <v>Devils</v>
      </c>
      <c r="F40" s="38" t="s">
        <v>4</v>
      </c>
      <c r="G40" s="37" t="s">
        <v>35</v>
      </c>
      <c r="H40" s="68"/>
      <c r="I40" s="13">
        <v>0</v>
      </c>
      <c r="J40" s="10" t="s">
        <v>4</v>
      </c>
      <c r="K40" s="13">
        <v>1</v>
      </c>
      <c r="L40" s="68"/>
      <c r="M40" s="13">
        <v>0</v>
      </c>
      <c r="N40" s="10" t="s">
        <v>4</v>
      </c>
      <c r="O40" s="13">
        <v>2</v>
      </c>
      <c r="P40" s="12" t="s">
        <v>44</v>
      </c>
      <c r="Q40" s="1" t="s">
        <v>45</v>
      </c>
    </row>
    <row r="41" spans="1:17" ht="15">
      <c r="A41" s="11">
        <v>27</v>
      </c>
      <c r="B41" s="39">
        <f>C40+H6</f>
        <v>0.6347222222222219</v>
      </c>
      <c r="C41" s="40">
        <f>B41+H5</f>
        <v>0.6416666666666663</v>
      </c>
      <c r="D41" s="63"/>
      <c r="E41" s="37" t="str">
        <f>B5</f>
        <v>EC Illertal 1</v>
      </c>
      <c r="F41" s="38" t="s">
        <v>4</v>
      </c>
      <c r="G41" s="37" t="str">
        <f>B6</f>
        <v>EC Illertal 2</v>
      </c>
      <c r="H41" s="68"/>
      <c r="I41" s="13">
        <v>2</v>
      </c>
      <c r="J41" s="10" t="s">
        <v>4</v>
      </c>
      <c r="K41" s="13">
        <v>2</v>
      </c>
      <c r="L41" s="68"/>
      <c r="M41" s="13">
        <v>1</v>
      </c>
      <c r="N41" s="10" t="s">
        <v>4</v>
      </c>
      <c r="O41" s="13">
        <v>1</v>
      </c>
      <c r="P41" s="12" t="s">
        <v>48</v>
      </c>
      <c r="Q41" s="1" t="s">
        <v>49</v>
      </c>
    </row>
    <row r="42" spans="1:17" ht="15">
      <c r="A42" s="11">
        <v>28</v>
      </c>
      <c r="B42" s="39">
        <f>C41+H6</f>
        <v>0.6430555555555552</v>
      </c>
      <c r="C42" s="40">
        <f>B42+H5</f>
        <v>0.6499999999999996</v>
      </c>
      <c r="D42" s="64"/>
      <c r="E42" s="37" t="s">
        <v>30</v>
      </c>
      <c r="F42" s="38" t="s">
        <v>4</v>
      </c>
      <c r="G42" s="37" t="s">
        <v>33</v>
      </c>
      <c r="H42" s="69"/>
      <c r="I42" s="13">
        <v>2</v>
      </c>
      <c r="J42" s="10" t="s">
        <v>4</v>
      </c>
      <c r="K42" s="13">
        <v>3</v>
      </c>
      <c r="L42" s="69"/>
      <c r="M42" s="13">
        <v>0</v>
      </c>
      <c r="N42" s="10" t="s">
        <v>4</v>
      </c>
      <c r="O42" s="13">
        <v>2</v>
      </c>
      <c r="P42" s="12" t="s">
        <v>50</v>
      </c>
      <c r="Q42" s="1" t="s">
        <v>49</v>
      </c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27"/>
    <mergeCell ref="D29:D42"/>
    <mergeCell ref="H13:H27"/>
    <mergeCell ref="H29:H42"/>
    <mergeCell ref="L13:L27"/>
    <mergeCell ref="L29:L42"/>
    <mergeCell ref="D28:P28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B31" sqref="B31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7"/>
      <c r="B1" s="85"/>
      <c r="C1" s="85"/>
      <c r="D1" s="85"/>
      <c r="E1" s="85"/>
      <c r="F1" s="85"/>
      <c r="G1" s="85"/>
      <c r="H1" s="98" t="s">
        <v>38</v>
      </c>
      <c r="I1" s="98"/>
      <c r="J1" s="98"/>
      <c r="K1" s="98"/>
      <c r="L1" s="98"/>
      <c r="M1" s="98"/>
      <c r="N1" s="98"/>
      <c r="O1" s="98"/>
      <c r="P1" s="98"/>
      <c r="Q1" s="98"/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9" t="s">
        <v>28</v>
      </c>
      <c r="B3" s="99"/>
      <c r="C3" s="99" t="str">
        <f>Spielplan!H8</f>
        <v>Nationales Sportzentrum Huttwil</v>
      </c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>
      <c r="A4" s="99" t="s">
        <v>10</v>
      </c>
      <c r="B4" s="99"/>
      <c r="C4" s="100">
        <f>Spielplan!H9</f>
        <v>39320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7" t="s">
        <v>20</v>
      </c>
      <c r="D6" s="88"/>
      <c r="E6" s="89"/>
      <c r="F6" s="90" t="s">
        <v>21</v>
      </c>
      <c r="G6" s="91"/>
      <c r="H6" s="92"/>
      <c r="I6" s="87" t="s">
        <v>22</v>
      </c>
      <c r="J6" s="88"/>
      <c r="K6" s="89"/>
      <c r="L6" s="90" t="s">
        <v>23</v>
      </c>
      <c r="M6" s="91"/>
      <c r="N6" s="92"/>
      <c r="O6" s="87" t="s">
        <v>24</v>
      </c>
      <c r="P6" s="88"/>
      <c r="Q6" s="89"/>
      <c r="R6" s="90" t="s">
        <v>25</v>
      </c>
      <c r="S6" s="91"/>
      <c r="T6" s="92"/>
      <c r="U6" s="87" t="s">
        <v>26</v>
      </c>
      <c r="V6" s="88"/>
      <c r="W6" s="89"/>
      <c r="X6" s="90" t="s">
        <v>27</v>
      </c>
      <c r="Y6" s="91"/>
      <c r="Z6" s="92"/>
      <c r="AA6" s="93" t="s">
        <v>41</v>
      </c>
      <c r="AB6" s="95" t="s">
        <v>42</v>
      </c>
    </row>
    <row r="7" spans="1:28" s="2" customFormat="1" ht="91.5">
      <c r="A7" s="14" t="s">
        <v>40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4"/>
      <c r="AB7" s="96"/>
    </row>
    <row r="8" spans="1:28" ht="14.25">
      <c r="A8" s="3">
        <v>1</v>
      </c>
      <c r="B8" s="17" t="str">
        <f>Spielplan!B7</f>
        <v>Black Hawks</v>
      </c>
      <c r="C8" s="21">
        <f>Spielplan!I14</f>
        <v>6</v>
      </c>
      <c r="D8" s="22">
        <f>Spielplan!K14</f>
        <v>0</v>
      </c>
      <c r="E8" s="23">
        <f>Spielplan!M14</f>
        <v>2</v>
      </c>
      <c r="F8" s="29">
        <f>Spielplan!K21</f>
        <v>7</v>
      </c>
      <c r="G8" s="15">
        <f>Spielplan!I21</f>
        <v>0</v>
      </c>
      <c r="H8" s="30">
        <f>Spielplan!O21</f>
        <v>2</v>
      </c>
      <c r="I8" s="21">
        <f>Spielplan!I24</f>
        <v>6</v>
      </c>
      <c r="J8" s="22">
        <f>Spielplan!K24</f>
        <v>0</v>
      </c>
      <c r="K8" s="23">
        <f>Spielplan!M24</f>
        <v>2</v>
      </c>
      <c r="L8" s="29">
        <f>Spielplan!K27</f>
        <v>6</v>
      </c>
      <c r="M8" s="15">
        <f>Spielplan!I27</f>
        <v>0</v>
      </c>
      <c r="N8" s="30">
        <f>Spielplan!O27</f>
        <v>2</v>
      </c>
      <c r="O8" s="21">
        <f>Spielplan!I33</f>
        <v>6</v>
      </c>
      <c r="P8" s="22">
        <f>Spielplan!K33</f>
        <v>0</v>
      </c>
      <c r="Q8" s="23">
        <f>Spielplan!M33</f>
        <v>2</v>
      </c>
      <c r="R8" s="29">
        <f>Spielplan!I37</f>
        <v>1</v>
      </c>
      <c r="S8" s="15">
        <f>Spielplan!K37</f>
        <v>0</v>
      </c>
      <c r="T8" s="30">
        <f>Spielplan!M37</f>
        <v>2</v>
      </c>
      <c r="U8" s="21">
        <f>Spielplan!K42</f>
        <v>3</v>
      </c>
      <c r="V8" s="22">
        <f>Spielplan!I42</f>
        <v>2</v>
      </c>
      <c r="W8" s="23">
        <f>Spielplan!O42</f>
        <v>2</v>
      </c>
      <c r="X8" s="29">
        <f>C8+F8+I8+L8+O8+R8+U8</f>
        <v>35</v>
      </c>
      <c r="Y8" s="15">
        <f>D8+G8+J8+M8+P8+S8+V8</f>
        <v>2</v>
      </c>
      <c r="Z8" s="30">
        <f>E8+H8+K8+N8+Q8+T8+W8</f>
        <v>14</v>
      </c>
      <c r="AA8" s="46">
        <f>X8-Y8</f>
        <v>33</v>
      </c>
      <c r="AB8" s="43">
        <v>10</v>
      </c>
    </row>
    <row r="9" spans="1:28" ht="14.25">
      <c r="A9" s="3">
        <v>2</v>
      </c>
      <c r="B9" s="17" t="str">
        <f>Spielplan!B6</f>
        <v>EC Illertal 2</v>
      </c>
      <c r="C9" s="21">
        <f>Spielplan!I16</f>
        <v>3</v>
      </c>
      <c r="D9" s="22">
        <f>Spielplan!K16</f>
        <v>1</v>
      </c>
      <c r="E9" s="23">
        <f>Spielplan!M16</f>
        <v>2</v>
      </c>
      <c r="F9" s="29">
        <f>Spielplan!K19</f>
        <v>0</v>
      </c>
      <c r="G9" s="15">
        <f>Spielplan!K19</f>
        <v>0</v>
      </c>
      <c r="H9" s="30">
        <f>Spielplan!O19</f>
        <v>1</v>
      </c>
      <c r="I9" s="21">
        <f>Spielplan!I22</f>
        <v>4</v>
      </c>
      <c r="J9" s="22">
        <f>Spielplan!K22</f>
        <v>2</v>
      </c>
      <c r="K9" s="23">
        <f>Spielplan!M22</f>
        <v>2</v>
      </c>
      <c r="L9" s="29">
        <f>Spielplan!K30</f>
        <v>2</v>
      </c>
      <c r="M9" s="15">
        <f>Spielplan!I30</f>
        <v>1</v>
      </c>
      <c r="N9" s="30">
        <f>Spielplan!O30</f>
        <v>2</v>
      </c>
      <c r="O9" s="21">
        <f>Spielplan!I34</f>
        <v>2</v>
      </c>
      <c r="P9" s="22">
        <f>Spielplan!K34</f>
        <v>1</v>
      </c>
      <c r="Q9" s="23">
        <f>Spielplan!M34</f>
        <v>2</v>
      </c>
      <c r="R9" s="29">
        <f>Spielplan!K37</f>
        <v>0</v>
      </c>
      <c r="S9" s="15">
        <f>Spielplan!I37</f>
        <v>1</v>
      </c>
      <c r="T9" s="30">
        <f>Spielplan!O37</f>
        <v>0</v>
      </c>
      <c r="U9" s="21">
        <f>Spielplan!K41</f>
        <v>2</v>
      </c>
      <c r="V9" s="22">
        <f>Spielplan!I41</f>
        <v>2</v>
      </c>
      <c r="W9" s="23">
        <f>Spielplan!O41</f>
        <v>1</v>
      </c>
      <c r="X9" s="29">
        <f>C9+F9+I9+L9+O9+R9+U9</f>
        <v>13</v>
      </c>
      <c r="Y9" s="15">
        <f>D9+G9+J9+M9+P9+S9+V9</f>
        <v>8</v>
      </c>
      <c r="Z9" s="30">
        <f>E9+H9+K9+N9+Q9+T9+W9</f>
        <v>10</v>
      </c>
      <c r="AA9" s="46">
        <f aca="true" t="shared" si="0" ref="AA9:AA15">X9-Y9</f>
        <v>5</v>
      </c>
      <c r="AB9" s="43">
        <v>8</v>
      </c>
    </row>
    <row r="10" spans="1:28" ht="14.25">
      <c r="A10" s="3">
        <v>3</v>
      </c>
      <c r="B10" s="17" t="str">
        <f>Spielplan!B5</f>
        <v>EC Illertal 1</v>
      </c>
      <c r="C10" s="21">
        <f>Spielplan!I15</f>
        <v>1</v>
      </c>
      <c r="D10" s="22">
        <f>Spielplan!K15</f>
        <v>2</v>
      </c>
      <c r="E10" s="23">
        <f>Spielplan!M15</f>
        <v>0</v>
      </c>
      <c r="F10" s="29">
        <f>Spielplan!K18</f>
        <v>5</v>
      </c>
      <c r="G10" s="15">
        <f>Spielplan!I18</f>
        <v>0</v>
      </c>
      <c r="H10" s="30">
        <f>Spielplan!O18</f>
        <v>2</v>
      </c>
      <c r="I10" s="21">
        <f>Spielplan!I25</f>
        <v>4</v>
      </c>
      <c r="J10" s="22">
        <f>Spielplan!K25</f>
        <v>1</v>
      </c>
      <c r="K10" s="23">
        <f>Spielplan!M25</f>
        <v>2</v>
      </c>
      <c r="L10" s="29">
        <f>Spielplan!K29</f>
        <v>4</v>
      </c>
      <c r="M10" s="15">
        <f>Spielplan!I29</f>
        <v>1</v>
      </c>
      <c r="N10" s="30">
        <f>Spielplan!O29</f>
        <v>2</v>
      </c>
      <c r="O10" s="21">
        <f>Spielplan!K33</f>
        <v>0</v>
      </c>
      <c r="P10" s="22">
        <f>Spielplan!I33</f>
        <v>6</v>
      </c>
      <c r="Q10" s="23">
        <f>Spielplan!O33</f>
        <v>0</v>
      </c>
      <c r="R10" s="29">
        <f>Spielplan!I38</f>
        <v>3</v>
      </c>
      <c r="S10" s="15">
        <f>Spielplan!K38</f>
        <v>1</v>
      </c>
      <c r="T10" s="30">
        <f>Spielplan!M38</f>
        <v>2</v>
      </c>
      <c r="U10" s="21">
        <f>Spielplan!I41</f>
        <v>2</v>
      </c>
      <c r="V10" s="22">
        <f>Spielplan!K41</f>
        <v>2</v>
      </c>
      <c r="W10" s="23">
        <f>Spielplan!M41</f>
        <v>1</v>
      </c>
      <c r="X10" s="29">
        <f>C10+F10+I10+L10+O10+R10+U10</f>
        <v>19</v>
      </c>
      <c r="Y10" s="15">
        <f>D10+G10+J10+M10+P10+S10+V10</f>
        <v>13</v>
      </c>
      <c r="Z10" s="30">
        <f>E10+H10+K10+N10+Q10+T10+W10</f>
        <v>9</v>
      </c>
      <c r="AA10" s="46">
        <f t="shared" si="0"/>
        <v>6</v>
      </c>
      <c r="AB10" s="43">
        <v>6</v>
      </c>
    </row>
    <row r="11" spans="1:28" ht="14.25">
      <c r="A11" s="3">
        <v>4</v>
      </c>
      <c r="B11" s="17" t="str">
        <f>Spielplan!$B$4</f>
        <v>Unicycle Tigers 1</v>
      </c>
      <c r="C11" s="21">
        <f>Spielplan!I17</f>
        <v>5</v>
      </c>
      <c r="D11" s="22">
        <f>Spielplan!K17</f>
        <v>0</v>
      </c>
      <c r="E11" s="23">
        <f>Spielplan!M17</f>
        <v>2</v>
      </c>
      <c r="F11" s="29">
        <f>Spielplan!K20</f>
        <v>2</v>
      </c>
      <c r="G11" s="15">
        <f>Spielplan!I20</f>
        <v>0</v>
      </c>
      <c r="H11" s="30">
        <f>Spielplan!O20</f>
        <v>2</v>
      </c>
      <c r="I11" s="21">
        <f>Spielplan!I23</f>
        <v>2</v>
      </c>
      <c r="J11" s="22">
        <f>Spielplan!K23</f>
        <v>0</v>
      </c>
      <c r="K11" s="23">
        <f>Spielplan!M23</f>
        <v>2</v>
      </c>
      <c r="L11" s="29">
        <f>Spielplan!K26</f>
        <v>3</v>
      </c>
      <c r="M11" s="15">
        <f>Spielplan!I26</f>
        <v>2</v>
      </c>
      <c r="N11" s="30">
        <f>Spielplan!O26</f>
        <v>2</v>
      </c>
      <c r="O11" s="21">
        <f>Spielplan!K34</f>
        <v>1</v>
      </c>
      <c r="P11" s="22">
        <f>Spielplan!I34</f>
        <v>2</v>
      </c>
      <c r="Q11" s="23">
        <f>Spielplan!O34</f>
        <v>0</v>
      </c>
      <c r="R11" s="29">
        <f>Spielplan!K38</f>
        <v>1</v>
      </c>
      <c r="S11" s="15">
        <f>Spielplan!I38</f>
        <v>3</v>
      </c>
      <c r="T11" s="30">
        <f>Spielplan!O38</f>
        <v>0</v>
      </c>
      <c r="U11" s="21">
        <f>Spielplan!I42</f>
        <v>2</v>
      </c>
      <c r="V11" s="22">
        <f>Spielplan!K42</f>
        <v>3</v>
      </c>
      <c r="W11" s="23">
        <f>Spielplan!M42</f>
        <v>0</v>
      </c>
      <c r="X11" s="29">
        <f>C11+F11+I11+L11+O11+R11+U11</f>
        <v>16</v>
      </c>
      <c r="Y11" s="15">
        <f>D11+G11+J11+M11+P11+S11+V11</f>
        <v>10</v>
      </c>
      <c r="Z11" s="30">
        <f>E11+H11+K11+N11+Q11+T11+W11</f>
        <v>8</v>
      </c>
      <c r="AA11" s="46">
        <f t="shared" si="0"/>
        <v>6</v>
      </c>
      <c r="AB11" s="43">
        <v>4</v>
      </c>
    </row>
    <row r="12" spans="1:28" ht="14.25">
      <c r="A12" s="3">
        <v>5</v>
      </c>
      <c r="B12" s="17" t="str">
        <f>Spielplan!B8</f>
        <v>Speedy Bikers</v>
      </c>
      <c r="C12" s="21">
        <f>Spielplan!K17</f>
        <v>0</v>
      </c>
      <c r="D12" s="22">
        <f>Spielplan!I17</f>
        <v>5</v>
      </c>
      <c r="E12" s="23">
        <f>Spielplan!O17</f>
        <v>0</v>
      </c>
      <c r="F12" s="29">
        <f>Spielplan!I21</f>
        <v>0</v>
      </c>
      <c r="G12" s="15">
        <f>Spielplan!K21</f>
        <v>7</v>
      </c>
      <c r="H12" s="30">
        <f>Spielplan!M21</f>
        <v>0</v>
      </c>
      <c r="I12" s="21">
        <f>Spielplan!K25</f>
        <v>1</v>
      </c>
      <c r="J12" s="22">
        <f>Spielplan!I25</f>
        <v>4</v>
      </c>
      <c r="K12" s="23">
        <f>Spielplan!O25</f>
        <v>0</v>
      </c>
      <c r="L12" s="29">
        <f>Spielplan!I30</f>
        <v>1</v>
      </c>
      <c r="M12" s="15">
        <f>Spielplan!K30</f>
        <v>2</v>
      </c>
      <c r="N12" s="30">
        <f>Spielplan!M30</f>
        <v>0</v>
      </c>
      <c r="O12" s="21">
        <f>Spielplan!K32</f>
        <v>3</v>
      </c>
      <c r="P12" s="22">
        <f>Spielplan!I32</f>
        <v>1</v>
      </c>
      <c r="Q12" s="23">
        <f>Spielplan!O32</f>
        <v>2</v>
      </c>
      <c r="R12" s="29">
        <f>Spielplan!I36</f>
        <v>2</v>
      </c>
      <c r="S12" s="15">
        <f>Spielplan!K36</f>
        <v>0</v>
      </c>
      <c r="T12" s="30">
        <f>Spielplan!M36</f>
        <v>2</v>
      </c>
      <c r="U12" s="21">
        <f>Spielplan!K39</f>
        <v>0</v>
      </c>
      <c r="V12" s="22">
        <f>Spielplan!I39</f>
        <v>0</v>
      </c>
      <c r="W12" s="23">
        <f>Spielplan!O39</f>
        <v>1</v>
      </c>
      <c r="X12" s="29">
        <f>C12+F12+I12+L12+O12+R12+U12</f>
        <v>7</v>
      </c>
      <c r="Y12" s="15">
        <f>D12+G12+J12+M12+P12+S12+V12</f>
        <v>19</v>
      </c>
      <c r="Z12" s="30">
        <f>E12+H12+K12+N12+Q12+T12+W12</f>
        <v>5</v>
      </c>
      <c r="AA12" s="46">
        <f t="shared" si="0"/>
        <v>-12</v>
      </c>
      <c r="AB12" s="43">
        <v>3</v>
      </c>
    </row>
    <row r="13" spans="1:28" ht="14.25">
      <c r="A13" s="3">
        <v>6</v>
      </c>
      <c r="B13" s="17" t="str">
        <f>Spielplan!B10</f>
        <v>Devils</v>
      </c>
      <c r="C13" s="21">
        <f>Spielplan!K15</f>
        <v>2</v>
      </c>
      <c r="D13" s="22">
        <f>Spielplan!I15</f>
        <v>1</v>
      </c>
      <c r="E13" s="23">
        <f>Spielplan!O15</f>
        <v>2</v>
      </c>
      <c r="F13" s="29">
        <f>Spielplan!I19</f>
        <v>0</v>
      </c>
      <c r="G13" s="15">
        <f>Spielplan!K19</f>
        <v>0</v>
      </c>
      <c r="H13" s="30">
        <f>Spielplan!M19</f>
        <v>1</v>
      </c>
      <c r="I13" s="21">
        <f>Spielplan!K23</f>
        <v>0</v>
      </c>
      <c r="J13" s="22">
        <f>Spielplan!I23</f>
        <v>2</v>
      </c>
      <c r="K13" s="23">
        <f>Spielplan!O23</f>
        <v>0</v>
      </c>
      <c r="L13" s="29">
        <f>Spielplan!I27</f>
        <v>0</v>
      </c>
      <c r="M13" s="15">
        <f>Spielplan!K27</f>
        <v>6</v>
      </c>
      <c r="N13" s="30">
        <f>Spielplan!M27</f>
        <v>0</v>
      </c>
      <c r="O13" s="21">
        <f>Spielplan!K31</f>
        <v>0</v>
      </c>
      <c r="P13" s="22">
        <f>Spielplan!I31</f>
        <v>0</v>
      </c>
      <c r="Q13" s="23">
        <f>Spielplan!O31</f>
        <v>1</v>
      </c>
      <c r="R13" s="29">
        <f>Spielplan!K36</f>
        <v>0</v>
      </c>
      <c r="S13" s="15">
        <f>Spielplan!I36</f>
        <v>2</v>
      </c>
      <c r="T13" s="30">
        <f>Spielplan!O36</f>
        <v>0</v>
      </c>
      <c r="U13" s="21">
        <f>Spielplan!I40</f>
        <v>0</v>
      </c>
      <c r="V13" s="22">
        <f>Spielplan!K40</f>
        <v>1</v>
      </c>
      <c r="W13" s="23">
        <f>Spielplan!M40</f>
        <v>0</v>
      </c>
      <c r="X13" s="29">
        <f>C13+F13+I13+L13+O13+R13+U13</f>
        <v>2</v>
      </c>
      <c r="Y13" s="15">
        <f>D13+G13+J13+M13+P13+S13+V13</f>
        <v>12</v>
      </c>
      <c r="Z13" s="30">
        <f>E13+H13+K13+N13+Q13+T13+W13</f>
        <v>4</v>
      </c>
      <c r="AA13" s="46">
        <f t="shared" si="0"/>
        <v>-10</v>
      </c>
      <c r="AB13" s="43">
        <v>2</v>
      </c>
    </row>
    <row r="14" spans="1:28" ht="14.25">
      <c r="A14" s="3">
        <v>7</v>
      </c>
      <c r="B14" s="17" t="str">
        <f>Spielplan!B9</f>
        <v>Hot Wheels 1</v>
      </c>
      <c r="C14" s="21">
        <f>Spielplan!K16</f>
        <v>1</v>
      </c>
      <c r="D14" s="22">
        <f>Spielplan!I16</f>
        <v>3</v>
      </c>
      <c r="E14" s="23">
        <f>Spielplan!O16</f>
        <v>0</v>
      </c>
      <c r="F14" s="29">
        <f>Spielplan!I20</f>
        <v>0</v>
      </c>
      <c r="G14" s="15">
        <f>Spielplan!K20</f>
        <v>2</v>
      </c>
      <c r="H14" s="30">
        <f>Spielplan!M20</f>
        <v>0</v>
      </c>
      <c r="I14" s="21">
        <f>Spielplan!K24</f>
        <v>0</v>
      </c>
      <c r="J14" s="22">
        <f>Spielplan!I24</f>
        <v>6</v>
      </c>
      <c r="K14" s="23">
        <f>Spielplan!O24</f>
        <v>0</v>
      </c>
      <c r="L14" s="29">
        <f>Spielplan!I29</f>
        <v>1</v>
      </c>
      <c r="M14" s="15">
        <f>Spielplan!K29</f>
        <v>4</v>
      </c>
      <c r="N14" s="30">
        <f>Spielplan!M29</f>
        <v>0</v>
      </c>
      <c r="O14" s="21">
        <f>Spielplan!I32</f>
        <v>1</v>
      </c>
      <c r="P14" s="22">
        <f>Spielplan!K32</f>
        <v>3</v>
      </c>
      <c r="Q14" s="23">
        <f>Spielplan!M32</f>
        <v>0</v>
      </c>
      <c r="R14" s="29">
        <f>Spielplan!I35</f>
        <v>2</v>
      </c>
      <c r="S14" s="15">
        <f>Spielplan!K35</f>
        <v>2</v>
      </c>
      <c r="T14" s="30">
        <f>Spielplan!M35</f>
        <v>1</v>
      </c>
      <c r="U14" s="21">
        <f>Spielplan!K40</f>
        <v>1</v>
      </c>
      <c r="V14" s="22">
        <f>Spielplan!I40</f>
        <v>0</v>
      </c>
      <c r="W14" s="23">
        <f>Spielplan!O40</f>
        <v>2</v>
      </c>
      <c r="X14" s="29">
        <f>C14+F14+I14+L14+O14+R14+U14</f>
        <v>6</v>
      </c>
      <c r="Y14" s="15">
        <f>D14+G14+J14+M14+P14+S14+V14</f>
        <v>20</v>
      </c>
      <c r="Z14" s="30">
        <f>E14+H14+K14+N14+Q14+T14+W14</f>
        <v>3</v>
      </c>
      <c r="AA14" s="46">
        <f t="shared" si="0"/>
        <v>-14</v>
      </c>
      <c r="AB14" s="43">
        <v>1</v>
      </c>
    </row>
    <row r="15" spans="1:28" ht="15" thickBot="1">
      <c r="A15" s="3">
        <v>7</v>
      </c>
      <c r="B15" s="17" t="str">
        <f>Spielplan!B11</f>
        <v>Indien Crow</v>
      </c>
      <c r="C15" s="24">
        <f>Spielplan!K14</f>
        <v>0</v>
      </c>
      <c r="D15" s="25">
        <f>Spielplan!I14</f>
        <v>6</v>
      </c>
      <c r="E15" s="26">
        <f>Spielplan!O14</f>
        <v>0</v>
      </c>
      <c r="F15" s="31">
        <f>Spielplan!I18</f>
        <v>0</v>
      </c>
      <c r="G15" s="32">
        <f>Spielplan!K18</f>
        <v>5</v>
      </c>
      <c r="H15" s="33">
        <f>Spielplan!M18</f>
        <v>0</v>
      </c>
      <c r="I15" s="24">
        <f>Spielplan!K22</f>
        <v>2</v>
      </c>
      <c r="J15" s="25">
        <f>Spielplan!I22</f>
        <v>4</v>
      </c>
      <c r="K15" s="26">
        <f>Spielplan!O22</f>
        <v>0</v>
      </c>
      <c r="L15" s="31">
        <f>Spielplan!I26</f>
        <v>2</v>
      </c>
      <c r="M15" s="32">
        <f>Spielplan!K26</f>
        <v>3</v>
      </c>
      <c r="N15" s="33">
        <f>Spielplan!M26</f>
        <v>0</v>
      </c>
      <c r="O15" s="24">
        <f>Spielplan!I31</f>
        <v>0</v>
      </c>
      <c r="P15" s="25">
        <f>Spielplan!K31</f>
        <v>0</v>
      </c>
      <c r="Q15" s="26">
        <f>Spielplan!M31</f>
        <v>1</v>
      </c>
      <c r="R15" s="31">
        <f>Spielplan!K35</f>
        <v>2</v>
      </c>
      <c r="S15" s="32">
        <f>Spielplan!I35</f>
        <v>2</v>
      </c>
      <c r="T15" s="33">
        <f>Spielplan!O35</f>
        <v>1</v>
      </c>
      <c r="U15" s="24">
        <f>Spielplan!I39</f>
        <v>0</v>
      </c>
      <c r="V15" s="25">
        <f>Spielplan!K39</f>
        <v>0</v>
      </c>
      <c r="W15" s="26">
        <f>Spielplan!M39</f>
        <v>1</v>
      </c>
      <c r="X15" s="31">
        <f>C15+F15+I15+L15+O15+R15+U15</f>
        <v>6</v>
      </c>
      <c r="Y15" s="32">
        <f>D15+G15+J15+M15+P15+S15+V15</f>
        <v>20</v>
      </c>
      <c r="Z15" s="33">
        <f>E15+H15+K15+N15+Q15+T15+W15</f>
        <v>3</v>
      </c>
      <c r="AA15" s="46">
        <f t="shared" si="0"/>
        <v>-14</v>
      </c>
      <c r="AB15" s="44">
        <v>1</v>
      </c>
    </row>
    <row r="16" spans="3:25" ht="13.5" thickBot="1">
      <c r="C16" s="47">
        <f>SUM(C8:C15)</f>
        <v>18</v>
      </c>
      <c r="D16" s="47">
        <f aca="true" t="shared" si="1" ref="D16:V16">SUM(D8:D15)</f>
        <v>18</v>
      </c>
      <c r="F16" s="47">
        <f t="shared" si="1"/>
        <v>14</v>
      </c>
      <c r="G16" s="47">
        <f t="shared" si="1"/>
        <v>14</v>
      </c>
      <c r="I16" s="47">
        <f t="shared" si="1"/>
        <v>19</v>
      </c>
      <c r="J16" s="47">
        <f t="shared" si="1"/>
        <v>19</v>
      </c>
      <c r="L16" s="47">
        <f t="shared" si="1"/>
        <v>19</v>
      </c>
      <c r="M16" s="47">
        <f t="shared" si="1"/>
        <v>19</v>
      </c>
      <c r="O16" s="47">
        <f t="shared" si="1"/>
        <v>13</v>
      </c>
      <c r="P16" s="47">
        <f t="shared" si="1"/>
        <v>13</v>
      </c>
      <c r="R16" s="47">
        <f t="shared" si="1"/>
        <v>11</v>
      </c>
      <c r="S16" s="47">
        <f t="shared" si="1"/>
        <v>11</v>
      </c>
      <c r="U16" s="47">
        <f t="shared" si="1"/>
        <v>10</v>
      </c>
      <c r="V16" s="47">
        <f t="shared" si="1"/>
        <v>10</v>
      </c>
      <c r="W16" s="45"/>
      <c r="X16" s="48">
        <f>SUM(X8:X15)</f>
        <v>104</v>
      </c>
      <c r="Y16" s="48">
        <f>SUM(Y8:Y15)</f>
        <v>104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2007-08-15T11:33:54Z</cp:lastPrinted>
  <dcterms:created xsi:type="dcterms:W3CDTF">2007-01-22T10:53:38Z</dcterms:created>
  <dcterms:modified xsi:type="dcterms:W3CDTF">2007-08-26T13:48:24Z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