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780" activeTab="2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<sst xmlns="http://schemas.openxmlformats.org/spreadsheetml/2006/main" count="120" uniqueCount="31">
  <si>
    <t>Mannschaften</t>
  </si>
  <si>
    <t>Schweizermeisterschaft 2011 / 2012</t>
  </si>
  <si>
    <t>Ort:</t>
  </si>
  <si>
    <t>Datum:</t>
  </si>
  <si>
    <t>Veranstalter:</t>
  </si>
  <si>
    <t>Chipmunks</t>
  </si>
  <si>
    <t>Black Hacks 2</t>
  </si>
  <si>
    <t>Wülflinger Füchse</t>
  </si>
  <si>
    <t>Winti Stars</t>
  </si>
  <si>
    <t>Magic Flyers</t>
  </si>
  <si>
    <t>Snakes</t>
  </si>
  <si>
    <t>Unicycle Tigers 2</t>
  </si>
  <si>
    <t>Turnierreihenfolge</t>
  </si>
  <si>
    <t>Turniertreffpunkt:</t>
  </si>
  <si>
    <t>Turnierstart:</t>
  </si>
  <si>
    <t>Spieldauer:</t>
  </si>
  <si>
    <t>Spielpause: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</si>
  <si>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</si>
  <si>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</si>
  <si>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</si>
  <si>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</si>
  <si>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</si>
  <si>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</si>
  <si>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</si>
  <si>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</si>
  <si>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</si>
  <si>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</si>
  <si>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Sporthalle Kreuzfeld Langenthal</t>
  </si>
  <si>
    <t>EC Gretzenbach</t>
  </si>
  <si>
    <t>Nachmittagspause</t>
  </si>
  <si>
    <t>kleine Kaffee und Kuchen - Pause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</si>
</sst>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/>
    </xf>
    <xf numFmtId="20" fontId="43" fillId="7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7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5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2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20" fontId="48" fillId="0" borderId="11" xfId="0" applyNumberFormat="1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0" fontId="43" fillId="33" borderId="11" xfId="0" applyNumberFormat="1" applyFont="1" applyFill="1" applyBorder="1" applyAlignment="1">
      <alignment horizontal="center"/>
    </xf>
    <xf numFmtId="20" fontId="43" fillId="33" borderId="12" xfId="0" applyNumberFormat="1" applyFont="1" applyFill="1" applyBorder="1" applyAlignment="1">
      <alignment horizontal="center"/>
    </xf>
    <xf numFmtId="20" fontId="43" fillId="33" borderId="13" xfId="0" applyNumberFormat="1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18" borderId="10" xfId="0" applyFont="1" applyFill="1" applyBorder="1" applyAlignment="1">
      <alignment/>
    </xf>
    <xf numFmtId="14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6.57421875" style="0" customWidth="1"/>
    <col min="2" max="2" width="6.7109375" style="0" customWidth="1"/>
    <col min="3" max="3" width="32.00390625" style="0" customWidth="1"/>
    <col min="4" max="4" width="4.28125" style="0" customWidth="1"/>
    <col min="5" max="5" width="34.140625" style="0" customWidth="1"/>
  </cols>
  <sheetData>
    <row r="1" spans="3:5" ht="30.75" customHeight="1">
      <c r="C1" s="15" t="s">
        <v>1</v>
      </c>
      <c r="D1" s="16"/>
      <c r="E1" s="16"/>
    </row>
    <row r="3" spans="2:5" ht="15.75">
      <c r="B3" s="5"/>
      <c r="C3" s="5"/>
      <c r="D3" s="5"/>
      <c r="E3" s="5"/>
    </row>
    <row r="4" spans="2:5" ht="15.75">
      <c r="B4" s="5"/>
      <c r="C4" s="13" t="s">
        <v>3</v>
      </c>
      <c r="D4" s="17">
        <v>40978</v>
      </c>
      <c r="E4" s="18"/>
    </row>
    <row r="5" spans="2:5" ht="15.75">
      <c r="B5" s="5"/>
      <c r="C5" s="13" t="s">
        <v>2</v>
      </c>
      <c r="D5" s="18" t="s">
        <v>27</v>
      </c>
      <c r="E5" s="18"/>
    </row>
    <row r="6" spans="2:5" ht="15.75">
      <c r="B6" s="5"/>
      <c r="C6" s="13" t="s">
        <v>4</v>
      </c>
      <c r="D6" s="18" t="s">
        <v>28</v>
      </c>
      <c r="E6" s="18"/>
    </row>
    <row r="7" spans="2:5" ht="15.75">
      <c r="B7" s="5"/>
      <c r="C7" s="5"/>
      <c r="D7" s="5"/>
      <c r="E7" s="5"/>
    </row>
    <row r="8" spans="2:5" ht="15.75">
      <c r="B8" s="5"/>
      <c r="C8" s="5"/>
      <c r="D8" s="5"/>
      <c r="E8" s="5"/>
    </row>
    <row r="9" spans="2:5" ht="18.75">
      <c r="B9" s="4"/>
      <c r="C9" s="3" t="s">
        <v>12</v>
      </c>
      <c r="D9" s="2"/>
      <c r="E9" s="3" t="s">
        <v>0</v>
      </c>
    </row>
    <row r="10" spans="2:5" ht="15.75">
      <c r="B10" s="4">
        <v>1</v>
      </c>
      <c r="C10" s="4" t="str">
        <f>E14</f>
        <v>Magic Flyers</v>
      </c>
      <c r="D10" s="5"/>
      <c r="E10" s="4" t="s">
        <v>5</v>
      </c>
    </row>
    <row r="11" spans="2:5" ht="15.75">
      <c r="B11" s="4">
        <v>2</v>
      </c>
      <c r="C11" s="4" t="str">
        <f>E15</f>
        <v>Unicycle Tigers 2</v>
      </c>
      <c r="D11" s="5"/>
      <c r="E11" s="4" t="s">
        <v>6</v>
      </c>
    </row>
    <row r="12" spans="2:5" ht="15.75">
      <c r="B12" s="4">
        <v>3</v>
      </c>
      <c r="C12" s="4" t="str">
        <f>E16</f>
        <v>Snakes</v>
      </c>
      <c r="D12" s="5"/>
      <c r="E12" s="4" t="s">
        <v>7</v>
      </c>
    </row>
    <row r="13" spans="2:5" ht="15.75">
      <c r="B13" s="4">
        <v>4</v>
      </c>
      <c r="C13" s="4" t="str">
        <f>E10</f>
        <v>Chipmunks</v>
      </c>
      <c r="D13" s="5"/>
      <c r="E13" s="4" t="s">
        <v>8</v>
      </c>
    </row>
    <row r="14" spans="2:5" ht="15.75">
      <c r="B14" s="4">
        <v>5</v>
      </c>
      <c r="C14" s="4" t="str">
        <f>E11</f>
        <v>Black Hacks 2</v>
      </c>
      <c r="D14" s="5"/>
      <c r="E14" s="4" t="s">
        <v>9</v>
      </c>
    </row>
    <row r="15" spans="2:5" ht="15.75">
      <c r="B15" s="4">
        <v>6</v>
      </c>
      <c r="C15" s="4" t="str">
        <f>E12</f>
        <v>Wülflinger Füchse</v>
      </c>
      <c r="D15" s="5"/>
      <c r="E15" s="4" t="s">
        <v>11</v>
      </c>
    </row>
    <row r="16" spans="2:5" ht="15.75">
      <c r="B16" s="4">
        <v>7</v>
      </c>
      <c r="C16" s="4" t="str">
        <f>E13</f>
        <v>Winti Stars</v>
      </c>
      <c r="D16" s="5"/>
      <c r="E16" s="4" t="s">
        <v>10</v>
      </c>
    </row>
  </sheetData>
  <sheetProtection/>
  <mergeCells count="4">
    <mergeCell ref="C1:E1"/>
    <mergeCell ref="D4:E4"/>
    <mergeCell ref="D5:E5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9">
      <selection activeCell="P34" sqref="P34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1.1484375" style="0" customWidth="1"/>
    <col min="4" max="4" width="9.7109375" style="0" customWidth="1"/>
    <col min="5" max="5" width="0.71875" style="0" customWidth="1"/>
    <col min="6" max="6" width="23.7109375" style="0" customWidth="1"/>
    <col min="7" max="7" width="0.71875" style="0" customWidth="1"/>
    <col min="8" max="8" width="23.7109375" style="0" customWidth="1"/>
    <col min="9" max="9" width="0.71875" style="0" customWidth="1"/>
    <col min="10" max="10" width="9.7109375" style="0" customWidth="1"/>
    <col min="11" max="11" width="0.85546875" style="0" customWidth="1"/>
    <col min="12" max="12" width="9.7109375" style="0" customWidth="1"/>
    <col min="13" max="13" width="0.562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27.7109375" style="0" customWidth="1"/>
  </cols>
  <sheetData>
    <row r="1" spans="4:12" ht="28.5" customHeight="1">
      <c r="D1" s="25" t="s">
        <v>1</v>
      </c>
      <c r="E1" s="25"/>
      <c r="F1" s="25"/>
      <c r="G1" s="25"/>
      <c r="H1" s="25"/>
      <c r="I1" s="25"/>
      <c r="J1" s="25"/>
      <c r="K1" s="25"/>
      <c r="L1" s="25"/>
    </row>
    <row r="3" spans="1:17" ht="15.75">
      <c r="A3" s="4"/>
      <c r="B3" s="26" t="s">
        <v>12</v>
      </c>
      <c r="C3" s="26"/>
      <c r="D3" s="26"/>
      <c r="E3" s="26"/>
      <c r="F3" s="5"/>
      <c r="G3" s="5"/>
      <c r="H3" s="1" t="s">
        <v>13</v>
      </c>
      <c r="I3" s="19">
        <v>0.5416666666666666</v>
      </c>
      <c r="J3" s="20"/>
      <c r="K3" s="20"/>
      <c r="L3" s="20"/>
      <c r="M3" s="20"/>
      <c r="N3" s="5"/>
      <c r="O3" s="5"/>
      <c r="P3" s="5"/>
      <c r="Q3" s="5"/>
    </row>
    <row r="4" spans="1:17" ht="15.75">
      <c r="A4" s="1">
        <v>1</v>
      </c>
      <c r="B4" s="27" t="str">
        <f>'Reihenfolge Turnier'!C10</f>
        <v>Magic Flyers</v>
      </c>
      <c r="C4" s="27"/>
      <c r="D4" s="27"/>
      <c r="E4" s="27"/>
      <c r="F4" s="5"/>
      <c r="G4" s="5"/>
      <c r="H4" s="1" t="s">
        <v>14</v>
      </c>
      <c r="I4" s="19">
        <v>0.5625</v>
      </c>
      <c r="J4" s="20"/>
      <c r="K4" s="20"/>
      <c r="L4" s="20"/>
      <c r="M4" s="20"/>
      <c r="N4" s="5"/>
      <c r="O4" s="5"/>
      <c r="P4" s="5"/>
      <c r="Q4" s="5"/>
    </row>
    <row r="5" spans="1:17" ht="15.75">
      <c r="A5" s="1">
        <v>2</v>
      </c>
      <c r="B5" s="24" t="str">
        <f>'Reihenfolge Turnier'!C11</f>
        <v>Unicycle Tigers 2</v>
      </c>
      <c r="C5" s="24"/>
      <c r="D5" s="24"/>
      <c r="E5" s="24"/>
      <c r="F5" s="5"/>
      <c r="G5" s="5"/>
      <c r="H5" s="1" t="s">
        <v>15</v>
      </c>
      <c r="I5" s="19">
        <v>0.008333333333333333</v>
      </c>
      <c r="J5" s="20"/>
      <c r="K5" s="20"/>
      <c r="L5" s="20"/>
      <c r="M5" s="20"/>
      <c r="N5" s="5"/>
      <c r="O5" s="5"/>
      <c r="P5" s="5"/>
      <c r="Q5" s="5"/>
    </row>
    <row r="6" spans="1:17" ht="15.75">
      <c r="A6" s="1">
        <v>3</v>
      </c>
      <c r="B6" s="24" t="str">
        <f>'Reihenfolge Turnier'!C12</f>
        <v>Snakes</v>
      </c>
      <c r="C6" s="24"/>
      <c r="D6" s="24"/>
      <c r="E6" s="24"/>
      <c r="F6" s="5"/>
      <c r="G6" s="5"/>
      <c r="H6" s="6" t="s">
        <v>16</v>
      </c>
      <c r="I6" s="19">
        <v>0.001388888888888889</v>
      </c>
      <c r="J6" s="20"/>
      <c r="K6" s="20"/>
      <c r="L6" s="20"/>
      <c r="M6" s="20"/>
      <c r="N6" s="5"/>
      <c r="O6" s="5"/>
      <c r="P6" s="5"/>
      <c r="Q6" s="5"/>
    </row>
    <row r="7" spans="1:17" ht="15.75">
      <c r="A7" s="1">
        <v>4</v>
      </c>
      <c r="B7" s="24" t="str">
        <f>'Reihenfolge Turnier'!C13</f>
        <v>Chipmunks</v>
      </c>
      <c r="C7" s="24"/>
      <c r="D7" s="24"/>
      <c r="E7" s="24"/>
      <c r="F7" s="5"/>
      <c r="G7" s="5"/>
      <c r="H7" s="1" t="s">
        <v>29</v>
      </c>
      <c r="I7" s="21">
        <v>0.029861111111111113</v>
      </c>
      <c r="J7" s="22"/>
      <c r="K7" s="22"/>
      <c r="L7" s="22"/>
      <c r="M7" s="23"/>
      <c r="N7" s="5"/>
      <c r="O7" s="5"/>
      <c r="P7" s="5"/>
      <c r="Q7" s="5"/>
    </row>
    <row r="8" spans="1:17" ht="15.75">
      <c r="A8" s="1">
        <v>5</v>
      </c>
      <c r="B8" s="24" t="str">
        <f>'Reihenfolge Turnier'!C14</f>
        <v>Black Hacks 2</v>
      </c>
      <c r="C8" s="24"/>
      <c r="D8" s="24"/>
      <c r="E8" s="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1">
        <v>6</v>
      </c>
      <c r="B9" s="24" t="str">
        <f>'Reihenfolge Turnier'!C15</f>
        <v>Wülflinger Füchse</v>
      </c>
      <c r="C9" s="24"/>
      <c r="D9" s="24"/>
      <c r="E9" s="2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>
      <c r="A10" s="1">
        <v>7</v>
      </c>
      <c r="B10" s="24" t="str">
        <f>'Reihenfolge Turnier'!C16</f>
        <v>Winti Stars</v>
      </c>
      <c r="C10" s="24"/>
      <c r="D10" s="24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>
      <c r="A12" s="4">
        <v>1</v>
      </c>
      <c r="B12" s="7">
        <f>I4</f>
        <v>0.5625</v>
      </c>
      <c r="C12" s="8" t="s">
        <v>17</v>
      </c>
      <c r="D12" s="7">
        <f>B12+I5</f>
        <v>0.5708333333333333</v>
      </c>
      <c r="E12" s="1"/>
      <c r="F12" s="9" t="str">
        <f>B4</f>
        <v>Magic Flyers</v>
      </c>
      <c r="G12" s="8" t="s">
        <v>17</v>
      </c>
      <c r="H12" s="9" t="str">
        <f>B5</f>
        <v>Unicycle Tigers 2</v>
      </c>
      <c r="I12" s="1"/>
      <c r="J12" s="10">
        <v>0</v>
      </c>
      <c r="K12" s="8" t="s">
        <v>17</v>
      </c>
      <c r="L12" s="10">
        <v>0</v>
      </c>
      <c r="M12" s="8"/>
      <c r="N12" s="11">
        <v>1</v>
      </c>
      <c r="O12" s="8" t="s">
        <v>17</v>
      </c>
      <c r="P12" s="11">
        <v>1</v>
      </c>
      <c r="Q12" s="4"/>
    </row>
    <row r="13" spans="1:17" ht="15.75">
      <c r="A13" s="4">
        <v>2</v>
      </c>
      <c r="B13" s="7">
        <f>D12+I6</f>
        <v>0.5722222222222222</v>
      </c>
      <c r="C13" s="8" t="s">
        <v>17</v>
      </c>
      <c r="D13" s="7">
        <f>B13+I5</f>
        <v>0.5805555555555555</v>
      </c>
      <c r="E13" s="1"/>
      <c r="F13" s="9" t="str">
        <f>B6</f>
        <v>Snakes</v>
      </c>
      <c r="G13" s="8" t="s">
        <v>17</v>
      </c>
      <c r="H13" s="9" t="str">
        <f>B7</f>
        <v>Chipmunks</v>
      </c>
      <c r="I13" s="1"/>
      <c r="J13" s="10">
        <v>0</v>
      </c>
      <c r="K13" s="8" t="s">
        <v>17</v>
      </c>
      <c r="L13" s="10">
        <v>6</v>
      </c>
      <c r="M13" s="8"/>
      <c r="N13" s="11">
        <v>0</v>
      </c>
      <c r="O13" s="8" t="s">
        <v>17</v>
      </c>
      <c r="P13" s="11">
        <v>3</v>
      </c>
      <c r="Q13" s="4"/>
    </row>
    <row r="14" spans="1:17" ht="15.75">
      <c r="A14" s="4">
        <v>3</v>
      </c>
      <c r="B14" s="7">
        <f>D13+I6</f>
        <v>0.5819444444444444</v>
      </c>
      <c r="C14" s="8" t="s">
        <v>17</v>
      </c>
      <c r="D14" s="7">
        <f>B14+I5</f>
        <v>0.5902777777777777</v>
      </c>
      <c r="E14" s="1"/>
      <c r="F14" s="9" t="str">
        <f>B8</f>
        <v>Black Hacks 2</v>
      </c>
      <c r="G14" s="8" t="s">
        <v>17</v>
      </c>
      <c r="H14" s="9" t="str">
        <f>B9</f>
        <v>Wülflinger Füchse</v>
      </c>
      <c r="I14" s="1"/>
      <c r="J14" s="10">
        <v>1</v>
      </c>
      <c r="K14" s="8" t="s">
        <v>17</v>
      </c>
      <c r="L14" s="10">
        <v>2</v>
      </c>
      <c r="M14" s="8"/>
      <c r="N14" s="11">
        <v>0</v>
      </c>
      <c r="O14" s="8" t="s">
        <v>17</v>
      </c>
      <c r="P14" s="11">
        <v>3</v>
      </c>
      <c r="Q14" s="4"/>
    </row>
    <row r="15" spans="1:17" ht="15.75">
      <c r="A15" s="4">
        <v>4</v>
      </c>
      <c r="B15" s="7">
        <f>D14+I6</f>
        <v>0.5916666666666666</v>
      </c>
      <c r="C15" s="8" t="s">
        <v>17</v>
      </c>
      <c r="D15" s="7">
        <f>B15+I5</f>
        <v>0.5999999999999999</v>
      </c>
      <c r="E15" s="1"/>
      <c r="F15" s="9" t="str">
        <f>B10</f>
        <v>Winti Stars</v>
      </c>
      <c r="G15" s="8" t="s">
        <v>17</v>
      </c>
      <c r="H15" s="9" t="str">
        <f>B4</f>
        <v>Magic Flyers</v>
      </c>
      <c r="I15" s="1"/>
      <c r="J15" s="10">
        <v>1</v>
      </c>
      <c r="K15" s="8" t="s">
        <v>17</v>
      </c>
      <c r="L15" s="10">
        <v>1</v>
      </c>
      <c r="M15" s="8"/>
      <c r="N15" s="11">
        <v>1</v>
      </c>
      <c r="O15" s="8" t="s">
        <v>17</v>
      </c>
      <c r="P15" s="11">
        <v>1</v>
      </c>
      <c r="Q15" s="4"/>
    </row>
    <row r="16" spans="1:17" ht="15.75">
      <c r="A16" s="4">
        <v>5</v>
      </c>
      <c r="B16" s="7">
        <f>D15+I6</f>
        <v>0.6013888888888888</v>
      </c>
      <c r="C16" s="8" t="s">
        <v>17</v>
      </c>
      <c r="D16" s="7">
        <f>B16+I5</f>
        <v>0.609722222222222</v>
      </c>
      <c r="E16" s="1"/>
      <c r="F16" s="9" t="str">
        <f>B5</f>
        <v>Unicycle Tigers 2</v>
      </c>
      <c r="G16" s="8" t="s">
        <v>17</v>
      </c>
      <c r="H16" s="9" t="str">
        <f>B6</f>
        <v>Snakes</v>
      </c>
      <c r="I16" s="1"/>
      <c r="J16" s="10">
        <v>5</v>
      </c>
      <c r="K16" s="8" t="s">
        <v>17</v>
      </c>
      <c r="L16" s="10">
        <v>0</v>
      </c>
      <c r="M16" s="8"/>
      <c r="N16" s="11">
        <v>3</v>
      </c>
      <c r="O16" s="8" t="s">
        <v>17</v>
      </c>
      <c r="P16" s="11">
        <v>0</v>
      </c>
      <c r="Q16" s="4"/>
    </row>
    <row r="17" spans="1:17" ht="15.75">
      <c r="A17" s="4">
        <v>6</v>
      </c>
      <c r="B17" s="7">
        <f>D16+I6</f>
        <v>0.6111111111111109</v>
      </c>
      <c r="C17" s="8" t="s">
        <v>17</v>
      </c>
      <c r="D17" s="7">
        <f>B17+I5</f>
        <v>0.6194444444444442</v>
      </c>
      <c r="E17" s="1"/>
      <c r="F17" s="9" t="str">
        <f>B7</f>
        <v>Chipmunks</v>
      </c>
      <c r="G17" s="8" t="s">
        <v>17</v>
      </c>
      <c r="H17" s="9" t="str">
        <f>B8</f>
        <v>Black Hacks 2</v>
      </c>
      <c r="I17" s="1"/>
      <c r="J17" s="10">
        <v>3</v>
      </c>
      <c r="K17" s="8" t="s">
        <v>17</v>
      </c>
      <c r="L17" s="10">
        <v>2</v>
      </c>
      <c r="M17" s="8"/>
      <c r="N17" s="11">
        <v>3</v>
      </c>
      <c r="O17" s="8" t="s">
        <v>17</v>
      </c>
      <c r="P17" s="11">
        <v>0</v>
      </c>
      <c r="Q17" s="4"/>
    </row>
    <row r="18" spans="1:17" ht="15.75">
      <c r="A18" s="4">
        <v>7</v>
      </c>
      <c r="B18" s="7">
        <f>D17+I6</f>
        <v>0.6208333333333331</v>
      </c>
      <c r="C18" s="8" t="s">
        <v>17</v>
      </c>
      <c r="D18" s="7">
        <f>B18+I5</f>
        <v>0.6291666666666664</v>
      </c>
      <c r="E18" s="1"/>
      <c r="F18" s="9" t="str">
        <f>B9</f>
        <v>Wülflinger Füchse</v>
      </c>
      <c r="G18" s="8" t="s">
        <v>17</v>
      </c>
      <c r="H18" s="9" t="str">
        <f>B10</f>
        <v>Winti Stars</v>
      </c>
      <c r="I18" s="1"/>
      <c r="J18" s="10">
        <v>12</v>
      </c>
      <c r="K18" s="8" t="s">
        <v>17</v>
      </c>
      <c r="L18" s="10">
        <v>0</v>
      </c>
      <c r="M18" s="8"/>
      <c r="N18" s="11">
        <v>3</v>
      </c>
      <c r="O18" s="8" t="s">
        <v>17</v>
      </c>
      <c r="P18" s="11">
        <v>0</v>
      </c>
      <c r="Q18" s="4"/>
    </row>
    <row r="19" spans="1:17" ht="15.75">
      <c r="A19" s="4">
        <v>8</v>
      </c>
      <c r="B19" s="7">
        <f>D18+I6</f>
        <v>0.6305555555555553</v>
      </c>
      <c r="C19" s="8" t="s">
        <v>17</v>
      </c>
      <c r="D19" s="7">
        <f>B19+I5</f>
        <v>0.6388888888888886</v>
      </c>
      <c r="E19" s="1"/>
      <c r="F19" s="9" t="str">
        <f>B4</f>
        <v>Magic Flyers</v>
      </c>
      <c r="G19" s="8" t="s">
        <v>17</v>
      </c>
      <c r="H19" s="9" t="str">
        <f>B6</f>
        <v>Snakes</v>
      </c>
      <c r="I19" s="1"/>
      <c r="J19" s="10">
        <v>1</v>
      </c>
      <c r="K19" s="8" t="s">
        <v>17</v>
      </c>
      <c r="L19" s="10">
        <v>0</v>
      </c>
      <c r="M19" s="8"/>
      <c r="N19" s="11">
        <v>3</v>
      </c>
      <c r="O19" s="8" t="s">
        <v>17</v>
      </c>
      <c r="P19" s="11">
        <v>0</v>
      </c>
      <c r="Q19" s="4"/>
    </row>
    <row r="20" spans="1:17" ht="15.75">
      <c r="A20" s="4">
        <v>9</v>
      </c>
      <c r="B20" s="7">
        <f>D19+I6</f>
        <v>0.6402777777777775</v>
      </c>
      <c r="C20" s="8" t="s">
        <v>17</v>
      </c>
      <c r="D20" s="7">
        <f>B20+I5</f>
        <v>0.6486111111111108</v>
      </c>
      <c r="E20" s="1"/>
      <c r="F20" s="9" t="str">
        <f>B5</f>
        <v>Unicycle Tigers 2</v>
      </c>
      <c r="G20" s="8" t="s">
        <v>17</v>
      </c>
      <c r="H20" s="9" t="str">
        <f>B7</f>
        <v>Chipmunks</v>
      </c>
      <c r="I20" s="1"/>
      <c r="J20" s="10">
        <v>4</v>
      </c>
      <c r="K20" s="8" t="s">
        <v>17</v>
      </c>
      <c r="L20" s="10">
        <v>2</v>
      </c>
      <c r="M20" s="8"/>
      <c r="N20" s="11">
        <v>3</v>
      </c>
      <c r="O20" s="8" t="s">
        <v>17</v>
      </c>
      <c r="P20" s="11">
        <v>0</v>
      </c>
      <c r="Q20" s="4"/>
    </row>
    <row r="21" spans="1:17" ht="15.75">
      <c r="A21" s="4">
        <v>10</v>
      </c>
      <c r="B21" s="7">
        <f>D20+I6</f>
        <v>0.6499999999999997</v>
      </c>
      <c r="C21" s="8" t="s">
        <v>17</v>
      </c>
      <c r="D21" s="7">
        <f>B21+I5</f>
        <v>0.658333333333333</v>
      </c>
      <c r="E21" s="1"/>
      <c r="F21" s="9" t="str">
        <f>B6</f>
        <v>Snakes</v>
      </c>
      <c r="G21" s="8" t="s">
        <v>17</v>
      </c>
      <c r="H21" s="9" t="str">
        <f>B8</f>
        <v>Black Hacks 2</v>
      </c>
      <c r="I21" s="1"/>
      <c r="J21" s="10">
        <v>0</v>
      </c>
      <c r="K21" s="8" t="s">
        <v>17</v>
      </c>
      <c r="L21" s="10">
        <v>4</v>
      </c>
      <c r="M21" s="8"/>
      <c r="N21" s="11">
        <v>0</v>
      </c>
      <c r="O21" s="8" t="s">
        <v>17</v>
      </c>
      <c r="P21" s="11">
        <v>3</v>
      </c>
      <c r="Q21" s="4"/>
    </row>
    <row r="22" spans="1:17" ht="15.75">
      <c r="A22" s="4">
        <v>11</v>
      </c>
      <c r="B22" s="7">
        <f>D21+I6</f>
        <v>0.6597222222222219</v>
      </c>
      <c r="C22" s="8" t="s">
        <v>17</v>
      </c>
      <c r="D22" s="7">
        <f>B22+I5</f>
        <v>0.6680555555555552</v>
      </c>
      <c r="E22" s="1"/>
      <c r="F22" s="9" t="str">
        <f>B7</f>
        <v>Chipmunks</v>
      </c>
      <c r="G22" s="8" t="s">
        <v>17</v>
      </c>
      <c r="H22" s="9" t="str">
        <f>B9</f>
        <v>Wülflinger Füchse</v>
      </c>
      <c r="I22" s="1"/>
      <c r="J22" s="10">
        <v>0</v>
      </c>
      <c r="K22" s="8" t="s">
        <v>17</v>
      </c>
      <c r="L22" s="10">
        <v>1</v>
      </c>
      <c r="M22" s="8"/>
      <c r="N22" s="11">
        <v>0</v>
      </c>
      <c r="O22" s="8" t="s">
        <v>17</v>
      </c>
      <c r="P22" s="11">
        <v>3</v>
      </c>
      <c r="Q22" s="4"/>
    </row>
    <row r="23" spans="1:17" ht="15.75">
      <c r="A23" s="4"/>
      <c r="B23" s="28" t="s">
        <v>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5.75">
      <c r="A24" s="4">
        <v>12</v>
      </c>
      <c r="B24" s="7">
        <f>D22+I7</f>
        <v>0.6979166666666663</v>
      </c>
      <c r="C24" s="8" t="s">
        <v>17</v>
      </c>
      <c r="D24" s="7">
        <f>B24+I5</f>
        <v>0.7062499999999996</v>
      </c>
      <c r="E24" s="1"/>
      <c r="F24" s="9" t="str">
        <f>B8</f>
        <v>Black Hacks 2</v>
      </c>
      <c r="G24" s="8" t="s">
        <v>17</v>
      </c>
      <c r="H24" s="9" t="str">
        <f>B10</f>
        <v>Winti Stars</v>
      </c>
      <c r="I24" s="1"/>
      <c r="J24" s="10">
        <v>4</v>
      </c>
      <c r="K24" s="8" t="s">
        <v>17</v>
      </c>
      <c r="L24" s="10">
        <v>0</v>
      </c>
      <c r="M24" s="8"/>
      <c r="N24" s="11">
        <v>3</v>
      </c>
      <c r="O24" s="8" t="s">
        <v>17</v>
      </c>
      <c r="P24" s="11">
        <v>0</v>
      </c>
      <c r="Q24" s="4"/>
    </row>
    <row r="25" spans="1:17" ht="15.75">
      <c r="A25" s="4">
        <v>13</v>
      </c>
      <c r="B25" s="7">
        <f>D24+I6</f>
        <v>0.7076388888888885</v>
      </c>
      <c r="C25" s="8" t="s">
        <v>17</v>
      </c>
      <c r="D25" s="7">
        <f>B25+I5</f>
        <v>0.7159722222222218</v>
      </c>
      <c r="E25" s="1"/>
      <c r="F25" s="9" t="str">
        <f>B9</f>
        <v>Wülflinger Füchse</v>
      </c>
      <c r="G25" s="8" t="s">
        <v>17</v>
      </c>
      <c r="H25" s="9" t="str">
        <f>B4</f>
        <v>Magic Flyers</v>
      </c>
      <c r="I25" s="1"/>
      <c r="J25" s="10">
        <v>3</v>
      </c>
      <c r="K25" s="8" t="s">
        <v>17</v>
      </c>
      <c r="L25" s="10">
        <v>1</v>
      </c>
      <c r="M25" s="8"/>
      <c r="N25" s="11">
        <v>3</v>
      </c>
      <c r="O25" s="8" t="s">
        <v>17</v>
      </c>
      <c r="P25" s="11">
        <v>0</v>
      </c>
      <c r="Q25" s="4"/>
    </row>
    <row r="26" spans="1:17" ht="15.75">
      <c r="A26" s="4">
        <v>14</v>
      </c>
      <c r="B26" s="7">
        <f>D25+I6</f>
        <v>0.7173611111111107</v>
      </c>
      <c r="C26" s="8" t="s">
        <v>17</v>
      </c>
      <c r="D26" s="7">
        <f>B26+I5</f>
        <v>0.725694444444444</v>
      </c>
      <c r="E26" s="1"/>
      <c r="F26" s="9" t="str">
        <f>B10</f>
        <v>Winti Stars</v>
      </c>
      <c r="G26" s="8" t="s">
        <v>17</v>
      </c>
      <c r="H26" s="9" t="str">
        <f>B5</f>
        <v>Unicycle Tigers 2</v>
      </c>
      <c r="I26" s="1"/>
      <c r="J26" s="10">
        <v>0</v>
      </c>
      <c r="K26" s="8" t="s">
        <v>17</v>
      </c>
      <c r="L26" s="10">
        <v>4</v>
      </c>
      <c r="M26" s="8"/>
      <c r="N26" s="11">
        <v>0</v>
      </c>
      <c r="O26" s="8" t="s">
        <v>17</v>
      </c>
      <c r="P26" s="11">
        <v>3</v>
      </c>
      <c r="Q26" s="4"/>
    </row>
    <row r="27" spans="1:17" ht="15.75">
      <c r="A27" s="4">
        <v>15</v>
      </c>
      <c r="B27" s="7">
        <f>D26+I6</f>
        <v>0.7270833333333329</v>
      </c>
      <c r="C27" s="8" t="s">
        <v>17</v>
      </c>
      <c r="D27" s="7">
        <f>B27+I5</f>
        <v>0.7354166666666662</v>
      </c>
      <c r="E27" s="1"/>
      <c r="F27" s="9" t="str">
        <f aca="true" t="shared" si="0" ref="F27:F33">B4</f>
        <v>Magic Flyers</v>
      </c>
      <c r="G27" s="8" t="s">
        <v>17</v>
      </c>
      <c r="H27" s="9" t="str">
        <f>B7</f>
        <v>Chipmunks</v>
      </c>
      <c r="I27" s="1"/>
      <c r="J27" s="10">
        <v>2</v>
      </c>
      <c r="K27" s="8" t="s">
        <v>17</v>
      </c>
      <c r="L27" s="10">
        <v>2</v>
      </c>
      <c r="M27" s="8"/>
      <c r="N27" s="11">
        <v>1</v>
      </c>
      <c r="O27" s="8" t="s">
        <v>17</v>
      </c>
      <c r="P27" s="11">
        <v>1</v>
      </c>
      <c r="Q27" s="4"/>
    </row>
    <row r="28" spans="1:17" ht="15.75">
      <c r="A28" s="4">
        <v>16</v>
      </c>
      <c r="B28" s="7">
        <f>D27+I6</f>
        <v>0.736805555555555</v>
      </c>
      <c r="C28" s="8" t="s">
        <v>17</v>
      </c>
      <c r="D28" s="7">
        <f>B28+I5</f>
        <v>0.7451388888888884</v>
      </c>
      <c r="E28" s="1"/>
      <c r="F28" s="9" t="str">
        <f t="shared" si="0"/>
        <v>Unicycle Tigers 2</v>
      </c>
      <c r="G28" s="8" t="s">
        <v>17</v>
      </c>
      <c r="H28" s="9" t="str">
        <f>B8</f>
        <v>Black Hacks 2</v>
      </c>
      <c r="I28" s="1"/>
      <c r="J28" s="10">
        <v>2</v>
      </c>
      <c r="K28" s="8" t="s">
        <v>17</v>
      </c>
      <c r="L28" s="10">
        <v>1</v>
      </c>
      <c r="M28" s="8"/>
      <c r="N28" s="11">
        <v>3</v>
      </c>
      <c r="O28" s="8" t="s">
        <v>17</v>
      </c>
      <c r="P28" s="11">
        <v>0</v>
      </c>
      <c r="Q28" s="4"/>
    </row>
    <row r="29" spans="1:17" ht="15.75">
      <c r="A29" s="4">
        <v>17</v>
      </c>
      <c r="B29" s="7">
        <f>D28+I6</f>
        <v>0.7465277777777772</v>
      </c>
      <c r="C29" s="8" t="s">
        <v>17</v>
      </c>
      <c r="D29" s="7">
        <f>B29+I5</f>
        <v>0.7548611111111105</v>
      </c>
      <c r="E29" s="1"/>
      <c r="F29" s="9" t="str">
        <f t="shared" si="0"/>
        <v>Snakes</v>
      </c>
      <c r="G29" s="8" t="s">
        <v>17</v>
      </c>
      <c r="H29" s="9" t="str">
        <f>B9</f>
        <v>Wülflinger Füchse</v>
      </c>
      <c r="I29" s="1"/>
      <c r="J29" s="10">
        <v>0</v>
      </c>
      <c r="K29" s="8" t="s">
        <v>17</v>
      </c>
      <c r="L29" s="10">
        <v>3</v>
      </c>
      <c r="M29" s="8"/>
      <c r="N29" s="11">
        <v>0</v>
      </c>
      <c r="O29" s="8" t="s">
        <v>17</v>
      </c>
      <c r="P29" s="11">
        <v>3</v>
      </c>
      <c r="Q29" s="4"/>
    </row>
    <row r="30" spans="1:17" ht="15.75">
      <c r="A30" s="4">
        <v>18</v>
      </c>
      <c r="B30" s="7">
        <f>D29+I6</f>
        <v>0.7562499999999994</v>
      </c>
      <c r="C30" s="8" t="s">
        <v>17</v>
      </c>
      <c r="D30" s="7">
        <f>B30+I5</f>
        <v>0.7645833333333327</v>
      </c>
      <c r="E30" s="1"/>
      <c r="F30" s="9" t="str">
        <f t="shared" si="0"/>
        <v>Chipmunks</v>
      </c>
      <c r="G30" s="8" t="s">
        <v>17</v>
      </c>
      <c r="H30" s="9" t="str">
        <f>B10</f>
        <v>Winti Stars</v>
      </c>
      <c r="I30" s="1"/>
      <c r="J30" s="10">
        <v>1</v>
      </c>
      <c r="K30" s="8" t="s">
        <v>17</v>
      </c>
      <c r="L30" s="10">
        <v>3</v>
      </c>
      <c r="M30" s="8"/>
      <c r="N30" s="11">
        <v>0</v>
      </c>
      <c r="O30" s="8" t="s">
        <v>17</v>
      </c>
      <c r="P30" s="11">
        <v>3</v>
      </c>
      <c r="Q30" s="4"/>
    </row>
    <row r="31" spans="1:17" ht="15.75">
      <c r="A31" s="4">
        <v>19</v>
      </c>
      <c r="B31" s="7">
        <f>D30+I6</f>
        <v>0.7659722222222216</v>
      </c>
      <c r="C31" s="8" t="s">
        <v>17</v>
      </c>
      <c r="D31" s="7">
        <f>B31+I5</f>
        <v>0.7743055555555549</v>
      </c>
      <c r="E31" s="1"/>
      <c r="F31" s="9" t="str">
        <f t="shared" si="0"/>
        <v>Black Hacks 2</v>
      </c>
      <c r="G31" s="8" t="s">
        <v>17</v>
      </c>
      <c r="H31" s="9" t="str">
        <f>B4</f>
        <v>Magic Flyers</v>
      </c>
      <c r="I31" s="1"/>
      <c r="J31" s="10">
        <v>4</v>
      </c>
      <c r="K31" s="8" t="s">
        <v>17</v>
      </c>
      <c r="L31" s="10">
        <v>0</v>
      </c>
      <c r="M31" s="8"/>
      <c r="N31" s="11">
        <v>3</v>
      </c>
      <c r="O31" s="8" t="s">
        <v>17</v>
      </c>
      <c r="P31" s="11">
        <v>0</v>
      </c>
      <c r="Q31" s="4"/>
    </row>
    <row r="32" spans="1:17" ht="15.75">
      <c r="A32" s="4">
        <v>20</v>
      </c>
      <c r="B32" s="7">
        <f>D31+I6</f>
        <v>0.7756944444444438</v>
      </c>
      <c r="C32" s="8" t="s">
        <v>17</v>
      </c>
      <c r="D32" s="7">
        <f>B32+I5</f>
        <v>0.7840277777777771</v>
      </c>
      <c r="E32" s="1"/>
      <c r="F32" s="9" t="str">
        <f t="shared" si="0"/>
        <v>Wülflinger Füchse</v>
      </c>
      <c r="G32" s="8" t="s">
        <v>17</v>
      </c>
      <c r="H32" s="9" t="str">
        <f>B5</f>
        <v>Unicycle Tigers 2</v>
      </c>
      <c r="I32" s="1"/>
      <c r="J32" s="10">
        <v>0</v>
      </c>
      <c r="K32" s="8" t="s">
        <v>17</v>
      </c>
      <c r="L32" s="10">
        <v>0</v>
      </c>
      <c r="M32" s="8"/>
      <c r="N32" s="11">
        <v>0</v>
      </c>
      <c r="O32" s="8" t="s">
        <v>17</v>
      </c>
      <c r="P32" s="11">
        <v>0</v>
      </c>
      <c r="Q32" s="4"/>
    </row>
    <row r="33" spans="1:17" ht="15.75">
      <c r="A33" s="4">
        <v>21</v>
      </c>
      <c r="B33" s="7">
        <f>D32+I6</f>
        <v>0.785416666666666</v>
      </c>
      <c r="C33" s="8" t="s">
        <v>17</v>
      </c>
      <c r="D33" s="7">
        <f>B33+I5</f>
        <v>0.7937499999999993</v>
      </c>
      <c r="E33" s="1"/>
      <c r="F33" s="9" t="str">
        <f t="shared" si="0"/>
        <v>Winti Stars</v>
      </c>
      <c r="G33" s="8" t="s">
        <v>17</v>
      </c>
      <c r="H33" s="9" t="str">
        <f>B6</f>
        <v>Snakes</v>
      </c>
      <c r="I33" s="1"/>
      <c r="J33" s="10">
        <v>2</v>
      </c>
      <c r="K33" s="8" t="s">
        <v>17</v>
      </c>
      <c r="L33" s="10">
        <v>1</v>
      </c>
      <c r="M33" s="8"/>
      <c r="N33" s="11">
        <v>3</v>
      </c>
      <c r="O33" s="8" t="s">
        <v>17</v>
      </c>
      <c r="P33" s="11">
        <v>0</v>
      </c>
      <c r="Q33" s="4"/>
    </row>
  </sheetData>
  <sheetProtection/>
  <mergeCells count="15">
    <mergeCell ref="B23:Q23"/>
    <mergeCell ref="B8:E8"/>
    <mergeCell ref="B9:E9"/>
    <mergeCell ref="B10:E10"/>
    <mergeCell ref="I3:M3"/>
    <mergeCell ref="I4:M4"/>
    <mergeCell ref="I5:M5"/>
    <mergeCell ref="I6:M6"/>
    <mergeCell ref="I7:M7"/>
    <mergeCell ref="B7:E7"/>
    <mergeCell ref="D1:L1"/>
    <mergeCell ref="B3:E3"/>
    <mergeCell ref="B4:E4"/>
    <mergeCell ref="B5:E5"/>
    <mergeCell ref="B6:E6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O2" sqref="O2"/>
    </sheetView>
  </sheetViews>
  <sheetFormatPr defaultColWidth="11.421875" defaultRowHeight="15"/>
  <cols>
    <col min="1" max="1" width="5.140625" style="0" customWidth="1"/>
    <col min="2" max="2" width="19.8515625" style="0" customWidth="1"/>
    <col min="3" max="24" width="4.7109375" style="0" customWidth="1"/>
  </cols>
  <sheetData>
    <row r="1" spans="3:18" ht="25.5" customHeight="1">
      <c r="C1" s="32" t="s">
        <v>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2:24" ht="15.75">
      <c r="B3" s="1" t="s">
        <v>18</v>
      </c>
      <c r="C3" s="34">
        <v>40978</v>
      </c>
      <c r="D3" s="35"/>
      <c r="E3" s="35"/>
      <c r="F3" s="35"/>
      <c r="G3" s="35"/>
      <c r="H3" s="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5.75">
      <c r="B4" s="1" t="s">
        <v>19</v>
      </c>
      <c r="C4" s="36" t="s">
        <v>27</v>
      </c>
      <c r="D4" s="37"/>
      <c r="E4" s="37"/>
      <c r="F4" s="37"/>
      <c r="G4" s="37"/>
      <c r="H4" s="3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5.75">
      <c r="B5" s="1" t="s">
        <v>4</v>
      </c>
      <c r="C5" s="18" t="s">
        <v>28</v>
      </c>
      <c r="D5" s="18"/>
      <c r="E5" s="18"/>
      <c r="F5" s="18"/>
      <c r="G5" s="18"/>
      <c r="H5" s="1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5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5.75">
      <c r="B9" s="5"/>
      <c r="C9" s="31" t="s">
        <v>20</v>
      </c>
      <c r="D9" s="31"/>
      <c r="E9" s="31"/>
      <c r="F9" s="26" t="s">
        <v>21</v>
      </c>
      <c r="G9" s="26"/>
      <c r="H9" s="26"/>
      <c r="I9" s="31" t="s">
        <v>22</v>
      </c>
      <c r="J9" s="31"/>
      <c r="K9" s="31"/>
      <c r="L9" s="26" t="s">
        <v>23</v>
      </c>
      <c r="M9" s="26"/>
      <c r="N9" s="26"/>
      <c r="O9" s="31" t="s">
        <v>24</v>
      </c>
      <c r="P9" s="31"/>
      <c r="Q9" s="31"/>
      <c r="R9" s="26" t="s">
        <v>25</v>
      </c>
      <c r="S9" s="26"/>
      <c r="T9" s="26"/>
      <c r="U9" s="31" t="s">
        <v>26</v>
      </c>
      <c r="V9" s="31"/>
      <c r="W9" s="31"/>
      <c r="X9" s="31"/>
    </row>
    <row r="10" spans="1:24" ht="15.75">
      <c r="A10" s="14">
        <v>1</v>
      </c>
      <c r="B10" s="1" t="str">
        <f>Spielplan!B9</f>
        <v>Wülflinger Füchse</v>
      </c>
      <c r="C10" s="12">
        <f>Spielplan!L14</f>
        <v>2</v>
      </c>
      <c r="D10" s="12">
        <f>Spielplan!J14</f>
        <v>1</v>
      </c>
      <c r="E10" s="12">
        <f>Spielplan!P14</f>
        <v>3</v>
      </c>
      <c r="F10" s="4">
        <f>Spielplan!J18</f>
        <v>12</v>
      </c>
      <c r="G10" s="4">
        <f>Spielplan!L18</f>
        <v>0</v>
      </c>
      <c r="H10" s="4">
        <f>Spielplan!N18</f>
        <v>3</v>
      </c>
      <c r="I10" s="12">
        <f>Spielplan!L22</f>
        <v>1</v>
      </c>
      <c r="J10" s="12">
        <f>Spielplan!J22</f>
        <v>0</v>
      </c>
      <c r="K10" s="12">
        <f>Spielplan!P22</f>
        <v>3</v>
      </c>
      <c r="L10" s="4">
        <f>Spielplan!J25</f>
        <v>3</v>
      </c>
      <c r="M10" s="4">
        <f>Spielplan!L25</f>
        <v>1</v>
      </c>
      <c r="N10" s="4">
        <f>Spielplan!N25</f>
        <v>3</v>
      </c>
      <c r="O10" s="12">
        <f>Spielplan!L29</f>
        <v>3</v>
      </c>
      <c r="P10" s="12">
        <f>Spielplan!J29</f>
        <v>0</v>
      </c>
      <c r="Q10" s="12">
        <f>Spielplan!P29</f>
        <v>3</v>
      </c>
      <c r="R10" s="4">
        <f>Spielplan!J32</f>
        <v>0</v>
      </c>
      <c r="S10" s="4">
        <f>Spielplan!L32</f>
        <v>0</v>
      </c>
      <c r="T10" s="4">
        <f>Spielplan!N32</f>
        <v>0</v>
      </c>
      <c r="U10" s="12">
        <f aca="true" t="shared" si="0" ref="U10:W16">C10+F10+I10+L10+O10+R10</f>
        <v>21</v>
      </c>
      <c r="V10" s="12">
        <f t="shared" si="0"/>
        <v>2</v>
      </c>
      <c r="W10" s="33">
        <f t="shared" si="0"/>
        <v>15</v>
      </c>
      <c r="X10" s="12">
        <f aca="true" t="shared" si="1" ref="X10:X16">U10-V10</f>
        <v>19</v>
      </c>
    </row>
    <row r="11" spans="1:24" ht="15.75">
      <c r="A11" s="14">
        <v>2</v>
      </c>
      <c r="B11" s="1" t="str">
        <f>Spielplan!B5</f>
        <v>Unicycle Tigers 2</v>
      </c>
      <c r="C11" s="12">
        <f>Spielplan!L12</f>
        <v>0</v>
      </c>
      <c r="D11" s="12">
        <f>Spielplan!J12</f>
        <v>0</v>
      </c>
      <c r="E11" s="12">
        <f>Spielplan!P12</f>
        <v>1</v>
      </c>
      <c r="F11" s="4">
        <f>Spielplan!J16</f>
        <v>5</v>
      </c>
      <c r="G11" s="4">
        <f>Spielplan!L16</f>
        <v>0</v>
      </c>
      <c r="H11" s="4">
        <f>Spielplan!N16</f>
        <v>3</v>
      </c>
      <c r="I11" s="12">
        <f>Spielplan!J20</f>
        <v>4</v>
      </c>
      <c r="J11" s="12">
        <f>Spielplan!L20</f>
        <v>2</v>
      </c>
      <c r="K11" s="12">
        <f>Spielplan!N20</f>
        <v>3</v>
      </c>
      <c r="L11" s="4">
        <f>Spielplan!L26</f>
        <v>4</v>
      </c>
      <c r="M11" s="4">
        <f>Spielplan!J26</f>
        <v>0</v>
      </c>
      <c r="N11" s="4">
        <f>Spielplan!P26</f>
        <v>3</v>
      </c>
      <c r="O11" s="12">
        <f>Spielplan!J28</f>
        <v>2</v>
      </c>
      <c r="P11" s="12">
        <f>Spielplan!L28</f>
        <v>1</v>
      </c>
      <c r="Q11" s="12">
        <f>Spielplan!N28</f>
        <v>3</v>
      </c>
      <c r="R11" s="4">
        <f>Spielplan!L32</f>
        <v>0</v>
      </c>
      <c r="S11" s="4">
        <f>Spielplan!J32</f>
        <v>0</v>
      </c>
      <c r="T11" s="4">
        <f>Spielplan!P32</f>
        <v>0</v>
      </c>
      <c r="U11" s="12">
        <f t="shared" si="0"/>
        <v>15</v>
      </c>
      <c r="V11" s="12">
        <f t="shared" si="0"/>
        <v>3</v>
      </c>
      <c r="W11" s="33">
        <f t="shared" si="0"/>
        <v>13</v>
      </c>
      <c r="X11" s="12">
        <f t="shared" si="1"/>
        <v>12</v>
      </c>
    </row>
    <row r="12" spans="1:24" ht="15.75">
      <c r="A12" s="14">
        <v>3</v>
      </c>
      <c r="B12" s="1" t="str">
        <f>Spielplan!B8</f>
        <v>Black Hacks 2</v>
      </c>
      <c r="C12" s="12">
        <f>Spielplan!J14</f>
        <v>1</v>
      </c>
      <c r="D12" s="12">
        <f>Spielplan!L14</f>
        <v>2</v>
      </c>
      <c r="E12" s="12">
        <f>Spielplan!N14</f>
        <v>0</v>
      </c>
      <c r="F12" s="4">
        <f>Spielplan!L17</f>
        <v>2</v>
      </c>
      <c r="G12" s="4">
        <f>Spielplan!J17</f>
        <v>3</v>
      </c>
      <c r="H12" s="4">
        <f>Spielplan!P17</f>
        <v>0</v>
      </c>
      <c r="I12" s="12">
        <f>Spielplan!L21</f>
        <v>4</v>
      </c>
      <c r="J12" s="12">
        <f>Spielplan!J21</f>
        <v>0</v>
      </c>
      <c r="K12" s="12">
        <f>Spielplan!P21</f>
        <v>3</v>
      </c>
      <c r="L12" s="4">
        <f>Spielplan!J24</f>
        <v>4</v>
      </c>
      <c r="M12" s="4">
        <f>Spielplan!L24</f>
        <v>0</v>
      </c>
      <c r="N12" s="4">
        <f>Spielplan!N24</f>
        <v>3</v>
      </c>
      <c r="O12" s="12">
        <f>Spielplan!L28</f>
        <v>1</v>
      </c>
      <c r="P12" s="12">
        <f>Spielplan!J28</f>
        <v>2</v>
      </c>
      <c r="Q12" s="12">
        <f>Spielplan!P28</f>
        <v>0</v>
      </c>
      <c r="R12" s="4">
        <f>Spielplan!J31</f>
        <v>4</v>
      </c>
      <c r="S12" s="4">
        <f>Spielplan!L31</f>
        <v>0</v>
      </c>
      <c r="T12" s="4">
        <f>Spielplan!N31</f>
        <v>3</v>
      </c>
      <c r="U12" s="12">
        <f t="shared" si="0"/>
        <v>16</v>
      </c>
      <c r="V12" s="12">
        <f t="shared" si="0"/>
        <v>7</v>
      </c>
      <c r="W12" s="33">
        <f t="shared" si="0"/>
        <v>9</v>
      </c>
      <c r="X12" s="12">
        <f t="shared" si="1"/>
        <v>9</v>
      </c>
    </row>
    <row r="13" spans="1:24" ht="15.75">
      <c r="A13" s="14">
        <v>4</v>
      </c>
      <c r="B13" s="1" t="str">
        <f>Spielplan!B10</f>
        <v>Winti Stars</v>
      </c>
      <c r="C13" s="12">
        <f>Spielplan!J15</f>
        <v>1</v>
      </c>
      <c r="D13" s="12">
        <f>Spielplan!L15</f>
        <v>1</v>
      </c>
      <c r="E13" s="12">
        <f>Spielplan!N15</f>
        <v>1</v>
      </c>
      <c r="F13" s="4">
        <f>Spielplan!L18</f>
        <v>0</v>
      </c>
      <c r="G13" s="4">
        <f>Spielplan!J18</f>
        <v>12</v>
      </c>
      <c r="H13" s="4">
        <f>Spielplan!P18</f>
        <v>0</v>
      </c>
      <c r="I13" s="12">
        <f>Spielplan!L24</f>
        <v>0</v>
      </c>
      <c r="J13" s="12">
        <f>Spielplan!J24</f>
        <v>4</v>
      </c>
      <c r="K13" s="12">
        <f>Spielplan!P24</f>
        <v>0</v>
      </c>
      <c r="L13" s="4">
        <f>Spielplan!J26</f>
        <v>0</v>
      </c>
      <c r="M13" s="4">
        <f>Spielplan!L26</f>
        <v>4</v>
      </c>
      <c r="N13" s="4">
        <f>Spielplan!N26</f>
        <v>0</v>
      </c>
      <c r="O13" s="12">
        <f>Spielplan!L30</f>
        <v>3</v>
      </c>
      <c r="P13" s="12">
        <f>Spielplan!J30</f>
        <v>1</v>
      </c>
      <c r="Q13" s="12">
        <f>Spielplan!P30</f>
        <v>3</v>
      </c>
      <c r="R13" s="4">
        <f>Spielplan!J33</f>
        <v>2</v>
      </c>
      <c r="S13" s="4">
        <f>Spielplan!L33</f>
        <v>1</v>
      </c>
      <c r="T13" s="4">
        <f>Spielplan!N33</f>
        <v>3</v>
      </c>
      <c r="U13" s="12">
        <f t="shared" si="0"/>
        <v>6</v>
      </c>
      <c r="V13" s="12">
        <f t="shared" si="0"/>
        <v>23</v>
      </c>
      <c r="W13" s="33">
        <f t="shared" si="0"/>
        <v>7</v>
      </c>
      <c r="X13" s="12">
        <f t="shared" si="1"/>
        <v>-17</v>
      </c>
    </row>
    <row r="14" spans="1:24" ht="15.75">
      <c r="A14" s="14">
        <v>5</v>
      </c>
      <c r="B14" s="1" t="str">
        <f>Spielplan!B7</f>
        <v>Chipmunks</v>
      </c>
      <c r="C14" s="12">
        <f>Spielplan!L13</f>
        <v>6</v>
      </c>
      <c r="D14" s="12">
        <f>Spielplan!J13</f>
        <v>0</v>
      </c>
      <c r="E14" s="12">
        <f>Spielplan!P13</f>
        <v>3</v>
      </c>
      <c r="F14" s="4">
        <f>Spielplan!J17</f>
        <v>3</v>
      </c>
      <c r="G14" s="4">
        <f>Spielplan!L17</f>
        <v>2</v>
      </c>
      <c r="H14" s="4">
        <f>Spielplan!N17</f>
        <v>3</v>
      </c>
      <c r="I14" s="12">
        <f>Spielplan!L20</f>
        <v>2</v>
      </c>
      <c r="J14" s="12">
        <f>Spielplan!J20</f>
        <v>4</v>
      </c>
      <c r="K14" s="12">
        <f>Spielplan!P20</f>
        <v>0</v>
      </c>
      <c r="L14" s="4">
        <f>Spielplan!J22</f>
        <v>0</v>
      </c>
      <c r="M14" s="4">
        <f>Spielplan!L22</f>
        <v>1</v>
      </c>
      <c r="N14" s="4">
        <f>Spielplan!N22</f>
        <v>0</v>
      </c>
      <c r="O14" s="12">
        <f>Spielplan!L27</f>
        <v>2</v>
      </c>
      <c r="P14" s="12">
        <f>Spielplan!J27</f>
        <v>2</v>
      </c>
      <c r="Q14" s="12">
        <f>Spielplan!P27</f>
        <v>1</v>
      </c>
      <c r="R14" s="4">
        <f>Spielplan!J30</f>
        <v>1</v>
      </c>
      <c r="S14" s="4">
        <f>Spielplan!L30</f>
        <v>3</v>
      </c>
      <c r="T14" s="4">
        <f>Spielplan!N30</f>
        <v>0</v>
      </c>
      <c r="U14" s="12">
        <f t="shared" si="0"/>
        <v>14</v>
      </c>
      <c r="V14" s="12">
        <f t="shared" si="0"/>
        <v>12</v>
      </c>
      <c r="W14" s="33">
        <f t="shared" si="0"/>
        <v>7</v>
      </c>
      <c r="X14" s="12">
        <f t="shared" si="1"/>
        <v>2</v>
      </c>
    </row>
    <row r="15" spans="1:24" ht="15.75">
      <c r="A15" s="14">
        <v>6</v>
      </c>
      <c r="B15" s="1" t="str">
        <f>Spielplan!B4</f>
        <v>Magic Flyers</v>
      </c>
      <c r="C15" s="12">
        <f>Spielplan!J12</f>
        <v>0</v>
      </c>
      <c r="D15" s="12">
        <f>Spielplan!L12</f>
        <v>0</v>
      </c>
      <c r="E15" s="12">
        <f>Spielplan!N12</f>
        <v>1</v>
      </c>
      <c r="F15" s="4">
        <f>Spielplan!L15</f>
        <v>1</v>
      </c>
      <c r="G15" s="4">
        <f>Spielplan!J15</f>
        <v>1</v>
      </c>
      <c r="H15" s="4">
        <f>Spielplan!P15</f>
        <v>1</v>
      </c>
      <c r="I15" s="12">
        <f>Spielplan!J19</f>
        <v>1</v>
      </c>
      <c r="J15" s="12">
        <f>Spielplan!L19</f>
        <v>0</v>
      </c>
      <c r="K15" s="12">
        <f>Spielplan!N19</f>
        <v>3</v>
      </c>
      <c r="L15" s="4">
        <f>Spielplan!L25</f>
        <v>1</v>
      </c>
      <c r="M15" s="4">
        <f>Spielplan!J25</f>
        <v>3</v>
      </c>
      <c r="N15" s="4">
        <f>Spielplan!P25</f>
        <v>0</v>
      </c>
      <c r="O15" s="12">
        <f>Spielplan!J27</f>
        <v>2</v>
      </c>
      <c r="P15" s="12">
        <f>Spielplan!L27</f>
        <v>2</v>
      </c>
      <c r="Q15" s="12">
        <f>Spielplan!N27</f>
        <v>1</v>
      </c>
      <c r="R15" s="4">
        <f>Spielplan!L31</f>
        <v>0</v>
      </c>
      <c r="S15" s="4">
        <f>Spielplan!J31</f>
        <v>4</v>
      </c>
      <c r="T15" s="4">
        <f>Spielplan!P31</f>
        <v>0</v>
      </c>
      <c r="U15" s="12">
        <f t="shared" si="0"/>
        <v>5</v>
      </c>
      <c r="V15" s="12">
        <f t="shared" si="0"/>
        <v>10</v>
      </c>
      <c r="W15" s="33">
        <f t="shared" si="0"/>
        <v>6</v>
      </c>
      <c r="X15" s="12">
        <f t="shared" si="1"/>
        <v>-5</v>
      </c>
    </row>
    <row r="16" spans="1:24" ht="15.75">
      <c r="A16" s="14">
        <v>7</v>
      </c>
      <c r="B16" s="1" t="str">
        <f>Spielplan!B6</f>
        <v>Snakes</v>
      </c>
      <c r="C16" s="12">
        <f>Spielplan!J13</f>
        <v>0</v>
      </c>
      <c r="D16" s="12">
        <f>Spielplan!L13</f>
        <v>6</v>
      </c>
      <c r="E16" s="12">
        <f>Spielplan!N13</f>
        <v>0</v>
      </c>
      <c r="F16" s="4">
        <f>Spielplan!L16</f>
        <v>0</v>
      </c>
      <c r="G16" s="4">
        <f>Spielplan!J16</f>
        <v>5</v>
      </c>
      <c r="H16" s="4">
        <f>Spielplan!P16</f>
        <v>0</v>
      </c>
      <c r="I16" s="12">
        <f>Spielplan!L19</f>
        <v>0</v>
      </c>
      <c r="J16" s="12">
        <f>Spielplan!J19</f>
        <v>1</v>
      </c>
      <c r="K16" s="12">
        <f>Spielplan!P19</f>
        <v>0</v>
      </c>
      <c r="L16" s="4">
        <f>Spielplan!J21</f>
        <v>0</v>
      </c>
      <c r="M16" s="4">
        <f>Spielplan!L21</f>
        <v>4</v>
      </c>
      <c r="N16" s="4">
        <f>Spielplan!N21</f>
        <v>0</v>
      </c>
      <c r="O16" s="12">
        <f>Spielplan!J29</f>
        <v>0</v>
      </c>
      <c r="P16" s="12">
        <f>Spielplan!L29</f>
        <v>3</v>
      </c>
      <c r="Q16" s="12">
        <f>Spielplan!N29</f>
        <v>0</v>
      </c>
      <c r="R16" s="4">
        <f>Spielplan!L33</f>
        <v>1</v>
      </c>
      <c r="S16" s="4">
        <f>Spielplan!J33</f>
        <v>2</v>
      </c>
      <c r="T16" s="4">
        <f>Spielplan!P33</f>
        <v>0</v>
      </c>
      <c r="U16" s="12">
        <f t="shared" si="0"/>
        <v>1</v>
      </c>
      <c r="V16" s="12">
        <f t="shared" si="0"/>
        <v>21</v>
      </c>
      <c r="W16" s="33">
        <f t="shared" si="0"/>
        <v>0</v>
      </c>
      <c r="X16" s="12">
        <f t="shared" si="1"/>
        <v>-20</v>
      </c>
    </row>
  </sheetData>
  <sheetProtection/>
  <mergeCells count="11">
    <mergeCell ref="L9:N9"/>
    <mergeCell ref="O9:Q9"/>
    <mergeCell ref="R9:T9"/>
    <mergeCell ref="U9:X9"/>
    <mergeCell ref="C1:R1"/>
    <mergeCell ref="C3:H3"/>
    <mergeCell ref="C4:H4"/>
    <mergeCell ref="C5:H5"/>
    <mergeCell ref="C9:E9"/>
    <mergeCell ref="F9:H9"/>
    <mergeCell ref="I9:K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Marcel</dc:creator>
  <cp:keywords/>
  <dc:description/>
  <cp:lastModifiedBy>Christian Peier</cp:lastModifiedBy>
  <cp:lastPrinted>2012-03-10T18:12:52Z</cp:lastPrinted>
  <dcterms:created xsi:type="dcterms:W3CDTF">2011-09-25T08:21:05Z</dcterms:created>
  <dcterms:modified xsi:type="dcterms:W3CDTF">2012-03-21T15:50:48Z</dcterms:modified>
  <cp:category/>
  <cp:version/>
  <cp:contentType/>
  <cp:contentStatus/>
</cp:coreProperties>
</file>