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230" activeTab="1"/>
  </bookViews>
  <sheets>
    <sheet name="Rennen" sheetId="1" r:id="rId1"/>
    <sheet name="Expert Damen " sheetId="2" r:id="rId2"/>
    <sheet name="Expert Herren" sheetId="3" r:id="rId3"/>
    <sheet name="Tabelle2" sheetId="4" r:id="rId4"/>
    <sheet name="Tabelle3" sheetId="5" r:id="rId5"/>
  </sheets>
  <externalReferences>
    <externalReference r:id="rId8"/>
  </externalReferences>
  <definedNames>
    <definedName name="_xlnm.Print_Area" localSheetId="0">'Rennen'!$A$1:$H$72</definedName>
  </definedNames>
  <calcPr calcMode="manual" fullCalcOnLoad="1"/>
</workbook>
</file>

<file path=xl/sharedStrings.xml><?xml version="1.0" encoding="utf-8"?>
<sst xmlns="http://schemas.openxmlformats.org/spreadsheetml/2006/main" count="297" uniqueCount="95">
  <si>
    <t>Rang</t>
  </si>
  <si>
    <t>Name</t>
  </si>
  <si>
    <t>Vorname</t>
  </si>
  <si>
    <t>Verein</t>
  </si>
  <si>
    <t>Startnummer</t>
  </si>
  <si>
    <t>Zeit</t>
  </si>
  <si>
    <t>Punkte</t>
  </si>
  <si>
    <t>Rangliste 100m</t>
  </si>
  <si>
    <t>Rennen von:</t>
  </si>
  <si>
    <t>Datum:</t>
  </si>
  <si>
    <t>Damen  U17</t>
  </si>
  <si>
    <t>Saison</t>
  </si>
  <si>
    <t>Herren  U17</t>
  </si>
  <si>
    <t>Damen  U11</t>
  </si>
  <si>
    <t>Damen  U14</t>
  </si>
  <si>
    <t>Olten</t>
  </si>
  <si>
    <t>Herren  U14</t>
  </si>
  <si>
    <t>Herren  U36</t>
  </si>
  <si>
    <t>Qualifikation Experts Damen</t>
  </si>
  <si>
    <t xml:space="preserve"> Experts Damen</t>
  </si>
  <si>
    <t>Qualifikation Experts Herren</t>
  </si>
  <si>
    <t xml:space="preserve"> Experts Herren</t>
  </si>
  <si>
    <t>Herren  UP36</t>
  </si>
  <si>
    <t>Jahrgang</t>
  </si>
  <si>
    <t>Rangliste   100m</t>
  </si>
  <si>
    <t>CH Rekort</t>
  </si>
  <si>
    <t>CH Rekord</t>
  </si>
  <si>
    <t>Eicher</t>
  </si>
  <si>
    <t>Severine</t>
  </si>
  <si>
    <t>EC Gretzenbach</t>
  </si>
  <si>
    <t>Bruner</t>
  </si>
  <si>
    <t>Sarah</t>
  </si>
  <si>
    <t>Rickenbach</t>
  </si>
  <si>
    <t>Troxler</t>
  </si>
  <si>
    <t>Stefan</t>
  </si>
  <si>
    <t>Subingen</t>
  </si>
  <si>
    <t>Schmid</t>
  </si>
  <si>
    <t>Martin</t>
  </si>
  <si>
    <t>Marcel</t>
  </si>
  <si>
    <t>00:15:839</t>
  </si>
  <si>
    <t>00:14:496</t>
  </si>
  <si>
    <t>Stefanie</t>
  </si>
  <si>
    <t>Jasmine</t>
  </si>
  <si>
    <t>Bütschwil</t>
  </si>
  <si>
    <t>abgemeldet</t>
  </si>
  <si>
    <t>Krank</t>
  </si>
  <si>
    <t>gestürtzt</t>
  </si>
  <si>
    <t>gestürzt</t>
  </si>
  <si>
    <t>00:22:950</t>
  </si>
  <si>
    <t>00:23:351</t>
  </si>
  <si>
    <t>00:21:772</t>
  </si>
  <si>
    <t>00:17:207</t>
  </si>
  <si>
    <t>00:19:044</t>
  </si>
  <si>
    <t>00:17:877</t>
  </si>
  <si>
    <t>00:19:846</t>
  </si>
  <si>
    <t>00:18:102</t>
  </si>
  <si>
    <t>00:19:706</t>
  </si>
  <si>
    <t>00:19:380</t>
  </si>
  <si>
    <t>00:20:794</t>
  </si>
  <si>
    <t>00:19:688</t>
  </si>
  <si>
    <t>00:17:334</t>
  </si>
  <si>
    <t>00:18:181</t>
  </si>
  <si>
    <t>00:19:032</t>
  </si>
  <si>
    <t>00:16:643</t>
  </si>
  <si>
    <t>00:17:027</t>
  </si>
  <si>
    <t>00:18:697</t>
  </si>
  <si>
    <t>00:19:142</t>
  </si>
  <si>
    <t>00:19:801</t>
  </si>
  <si>
    <t>00:15:084</t>
  </si>
  <si>
    <t>00:15:036</t>
  </si>
  <si>
    <t>Damen  U23</t>
  </si>
  <si>
    <t>Herren  U23</t>
  </si>
  <si>
    <t>00:15:902</t>
  </si>
  <si>
    <t>00:17:029</t>
  </si>
  <si>
    <t>00:14:602</t>
  </si>
  <si>
    <t>00:15:473</t>
  </si>
  <si>
    <t>nicht am Start</t>
  </si>
  <si>
    <t>00:16:238</t>
  </si>
  <si>
    <t>00:17:681</t>
  </si>
  <si>
    <t>00:18:516</t>
  </si>
  <si>
    <t>00:26:060</t>
  </si>
  <si>
    <t>00:18:577</t>
  </si>
  <si>
    <t>00:15:764</t>
  </si>
  <si>
    <t>00:16:926</t>
  </si>
  <si>
    <t>00:16:656</t>
  </si>
  <si>
    <t>00:16:918</t>
  </si>
  <si>
    <t>00:16:970</t>
  </si>
  <si>
    <t>00:18:201</t>
  </si>
  <si>
    <t>00:14:619</t>
  </si>
  <si>
    <t>00:15:229</t>
  </si>
  <si>
    <t>00:15:182</t>
  </si>
  <si>
    <t>00:15:308</t>
  </si>
  <si>
    <t>00:15:394</t>
  </si>
  <si>
    <t>00:16:840</t>
  </si>
  <si>
    <t>Neuer CH Rekord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</si>
</sst>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</numFmts>
  <fonts count="8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2" xfId="0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2" fillId="2" borderId="3" xfId="0" applyFon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342900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0</xdr:row>
      <xdr:rowOff>0</xdr:rowOff>
    </xdr:from>
    <xdr:to>
      <xdr:col>6</xdr:col>
      <xdr:colOff>428625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35</xdr:row>
      <xdr:rowOff>19050</xdr:rowOff>
    </xdr:from>
    <xdr:to>
      <xdr:col>3</xdr:col>
      <xdr:colOff>85725</xdr:colOff>
      <xdr:row>36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162925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35</xdr:row>
      <xdr:rowOff>0</xdr:rowOff>
    </xdr:from>
    <xdr:to>
      <xdr:col>7</xdr:col>
      <xdr:colOff>38100</xdr:colOff>
      <xdr:row>35</xdr:row>
      <xdr:rowOff>495300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8143875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19050</xdr:rowOff>
    </xdr:from>
    <xdr:to>
      <xdr:col>3</xdr:col>
      <xdr:colOff>85725</xdr:colOff>
      <xdr:row>1</xdr:row>
      <xdr:rowOff>19050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0</xdr:row>
      <xdr:rowOff>0</xdr:rowOff>
    </xdr:from>
    <xdr:to>
      <xdr:col>7</xdr:col>
      <xdr:colOff>38100</xdr:colOff>
      <xdr:row>0</xdr:row>
      <xdr:rowOff>495300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29</xdr:row>
      <xdr:rowOff>0</xdr:rowOff>
    </xdr:from>
    <xdr:to>
      <xdr:col>3</xdr:col>
      <xdr:colOff>76200</xdr:colOff>
      <xdr:row>30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943725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29</xdr:row>
      <xdr:rowOff>0</xdr:rowOff>
    </xdr:from>
    <xdr:to>
      <xdr:col>7</xdr:col>
      <xdr:colOff>47625</xdr:colOff>
      <xdr:row>29</xdr:row>
      <xdr:rowOff>495300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6943725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3</xdr:col>
      <xdr:colOff>76200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0</xdr:row>
      <xdr:rowOff>0</xdr:rowOff>
    </xdr:from>
    <xdr:to>
      <xdr:col>7</xdr:col>
      <xdr:colOff>47625</xdr:colOff>
      <xdr:row>0</xdr:row>
      <xdr:rowOff>495300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igene%20Dateien\Peter\Kompetenzcenter\Rennen\Zeitmessung\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hne Lizenz"/>
      <sheetName val="UP 36 M"/>
      <sheetName val="UP 36 D"/>
      <sheetName val="U36 M"/>
      <sheetName val="U36 D)"/>
      <sheetName val="U23 M"/>
      <sheetName val="U23 D"/>
      <sheetName val="U17 M"/>
      <sheetName val="U17 D"/>
      <sheetName val="U14 M"/>
      <sheetName val="U14 D"/>
      <sheetName val="U11 M"/>
      <sheetName val="U11 D"/>
      <sheetName val="Tabelle2"/>
      <sheetName val="Tabelle3"/>
    </sheetNames>
    <sheetDataSet>
      <sheetData sheetId="0">
        <row r="12">
          <cell r="C12" t="str">
            <v>Eckert</v>
          </cell>
          <cell r="D12" t="str">
            <v>Christian</v>
          </cell>
          <cell r="E12">
            <v>10</v>
          </cell>
          <cell r="I12">
            <v>1986</v>
          </cell>
          <cell r="O12" t="str">
            <v>Dogern / D</v>
          </cell>
        </row>
      </sheetData>
      <sheetData sheetId="1">
        <row r="13">
          <cell r="C13" t="str">
            <v>Gauler</v>
          </cell>
          <cell r="D13" t="str">
            <v>Matthias</v>
          </cell>
          <cell r="F13">
            <v>113</v>
          </cell>
          <cell r="H13">
            <v>1964</v>
          </cell>
          <cell r="I13" t="str">
            <v>Landschlacht</v>
          </cell>
        </row>
        <row r="14">
          <cell r="C14" t="str">
            <v>Brandel</v>
          </cell>
          <cell r="D14" t="str">
            <v>Franz</v>
          </cell>
          <cell r="F14">
            <v>121</v>
          </cell>
          <cell r="H14">
            <v>1962</v>
          </cell>
          <cell r="I14" t="str">
            <v>Biberist</v>
          </cell>
        </row>
        <row r="15">
          <cell r="C15" t="str">
            <v>Frei</v>
          </cell>
          <cell r="D15" t="str">
            <v>Felix</v>
          </cell>
          <cell r="F15">
            <v>128</v>
          </cell>
          <cell r="H15">
            <v>1954</v>
          </cell>
          <cell r="I15" t="str">
            <v>Huttwil</v>
          </cell>
        </row>
        <row r="16">
          <cell r="C16" t="str">
            <v>Ruess</v>
          </cell>
          <cell r="D16" t="str">
            <v>Niklaus</v>
          </cell>
          <cell r="F16">
            <v>153</v>
          </cell>
          <cell r="H16">
            <v>1966</v>
          </cell>
          <cell r="I16" t="str">
            <v>EC Grezenbach</v>
          </cell>
        </row>
      </sheetData>
      <sheetData sheetId="3">
        <row r="12">
          <cell r="C12" t="str">
            <v>Schmid</v>
          </cell>
          <cell r="D12" t="str">
            <v>Stefan</v>
          </cell>
          <cell r="F12">
            <v>101</v>
          </cell>
          <cell r="H12">
            <v>1976</v>
          </cell>
          <cell r="I12" t="str">
            <v>EC Gretzenbach</v>
          </cell>
        </row>
        <row r="13">
          <cell r="C13" t="str">
            <v>Schmid</v>
          </cell>
          <cell r="D13" t="str">
            <v>Patrick</v>
          </cell>
          <cell r="F13">
            <v>102</v>
          </cell>
          <cell r="H13">
            <v>1983</v>
          </cell>
          <cell r="I13" t="str">
            <v>EC Gretzenbach</v>
          </cell>
        </row>
        <row r="14">
          <cell r="H14">
            <v>3</v>
          </cell>
        </row>
      </sheetData>
      <sheetData sheetId="5">
        <row r="12">
          <cell r="C12" t="str">
            <v>Leuenberger</v>
          </cell>
          <cell r="D12" t="str">
            <v>Marco</v>
          </cell>
          <cell r="F12">
            <v>103</v>
          </cell>
          <cell r="H12">
            <v>1985</v>
          </cell>
          <cell r="I12" t="str">
            <v>Schaffhausen</v>
          </cell>
        </row>
        <row r="13">
          <cell r="C13" t="str">
            <v>Métry</v>
          </cell>
          <cell r="D13" t="str">
            <v>Yves</v>
          </cell>
          <cell r="F13">
            <v>104</v>
          </cell>
          <cell r="H13">
            <v>1988</v>
          </cell>
          <cell r="I13" t="str">
            <v>Emmenbrücke</v>
          </cell>
        </row>
        <row r="14">
          <cell r="C14" t="str">
            <v>Schenker</v>
          </cell>
          <cell r="D14" t="str">
            <v>Philipp</v>
          </cell>
          <cell r="F14">
            <v>108</v>
          </cell>
          <cell r="H14">
            <v>1988</v>
          </cell>
          <cell r="I14" t="str">
            <v>Emmenbrücke</v>
          </cell>
        </row>
        <row r="15">
          <cell r="C15" t="str">
            <v>Schuhmacher</v>
          </cell>
          <cell r="D15" t="str">
            <v>Swen</v>
          </cell>
          <cell r="F15">
            <v>111</v>
          </cell>
          <cell r="H15">
            <v>1990</v>
          </cell>
          <cell r="I15" t="str">
            <v>Emmenbrücke</v>
          </cell>
        </row>
        <row r="16">
          <cell r="C16" t="str">
            <v>Peier</v>
          </cell>
          <cell r="D16" t="str">
            <v>Christian</v>
          </cell>
          <cell r="F16">
            <v>117</v>
          </cell>
          <cell r="H16">
            <v>1990</v>
          </cell>
          <cell r="I16" t="str">
            <v>Trimbach/Olten</v>
          </cell>
        </row>
      </sheetData>
      <sheetData sheetId="6">
        <row r="12">
          <cell r="C12" t="str">
            <v>Suhner</v>
          </cell>
          <cell r="D12" t="str">
            <v>Karin</v>
          </cell>
          <cell r="F12">
            <v>105</v>
          </cell>
          <cell r="H12">
            <v>1988</v>
          </cell>
          <cell r="I12" t="str">
            <v>Schaffhausen</v>
          </cell>
        </row>
        <row r="13">
          <cell r="C13" t="str">
            <v>Schenker</v>
          </cell>
          <cell r="D13" t="str">
            <v>Daniela</v>
          </cell>
          <cell r="F13">
            <v>115</v>
          </cell>
          <cell r="H13">
            <v>1990</v>
          </cell>
          <cell r="I13" t="str">
            <v>Trimbach/Olten</v>
          </cell>
        </row>
        <row r="14">
          <cell r="C14" t="str">
            <v>Heer</v>
          </cell>
          <cell r="D14" t="str">
            <v>Dominique</v>
          </cell>
          <cell r="F14">
            <v>116</v>
          </cell>
          <cell r="H14">
            <v>1989</v>
          </cell>
          <cell r="I14" t="str">
            <v>Trimbach/Olten</v>
          </cell>
        </row>
        <row r="15">
          <cell r="C15" t="str">
            <v>Zwalen</v>
          </cell>
          <cell r="D15" t="str">
            <v>Nicole</v>
          </cell>
          <cell r="F15">
            <v>123</v>
          </cell>
          <cell r="H15">
            <v>1989</v>
          </cell>
          <cell r="I15" t="str">
            <v>Huttwil</v>
          </cell>
        </row>
        <row r="17">
          <cell r="C17" t="str">
            <v>Meier</v>
          </cell>
          <cell r="D17" t="str">
            <v>Sarina</v>
          </cell>
          <cell r="F17">
            <v>148</v>
          </cell>
          <cell r="H17">
            <v>1990</v>
          </cell>
          <cell r="I17" t="str">
            <v>Huttwil</v>
          </cell>
        </row>
      </sheetData>
      <sheetData sheetId="7">
        <row r="13">
          <cell r="C13" t="str">
            <v>Métry</v>
          </cell>
          <cell r="D13" t="str">
            <v>Pascal</v>
          </cell>
          <cell r="F13">
            <v>110</v>
          </cell>
          <cell r="H13">
            <v>1991</v>
          </cell>
          <cell r="I13" t="str">
            <v>Emmenbrücke</v>
          </cell>
        </row>
        <row r="14">
          <cell r="C14" t="str">
            <v>Schenker</v>
          </cell>
          <cell r="D14" t="str">
            <v>Andreas</v>
          </cell>
          <cell r="F14">
            <v>112</v>
          </cell>
          <cell r="H14">
            <v>1993</v>
          </cell>
          <cell r="I14" t="str">
            <v>Trinbach/Olten</v>
          </cell>
        </row>
        <row r="15">
          <cell r="C15" t="str">
            <v>Henestrosa</v>
          </cell>
          <cell r="D15" t="str">
            <v>Philipp</v>
          </cell>
          <cell r="F15">
            <v>142</v>
          </cell>
          <cell r="H15">
            <v>1992</v>
          </cell>
          <cell r="I15" t="str">
            <v>Huttwil</v>
          </cell>
        </row>
      </sheetData>
      <sheetData sheetId="8">
        <row r="12">
          <cell r="C12" t="str">
            <v>Hürzeler</v>
          </cell>
          <cell r="D12" t="str">
            <v>Ramona</v>
          </cell>
          <cell r="F12">
            <v>114</v>
          </cell>
          <cell r="H12">
            <v>1993</v>
          </cell>
          <cell r="I12" t="str">
            <v>Trimbach/Olten</v>
          </cell>
        </row>
        <row r="13">
          <cell r="C13" t="str">
            <v>Aeberhard</v>
          </cell>
          <cell r="D13" t="str">
            <v>Cécile</v>
          </cell>
          <cell r="F13">
            <v>118</v>
          </cell>
          <cell r="H13">
            <v>1991</v>
          </cell>
          <cell r="I13" t="str">
            <v>Trimbach/Olten</v>
          </cell>
        </row>
        <row r="14">
          <cell r="C14" t="str">
            <v>Steggerda</v>
          </cell>
          <cell r="D14" t="str">
            <v>Amina</v>
          </cell>
          <cell r="F14">
            <v>119</v>
          </cell>
          <cell r="H14">
            <v>1993</v>
          </cell>
          <cell r="I14" t="str">
            <v>Trimbach/Olten</v>
          </cell>
        </row>
        <row r="15">
          <cell r="C15" t="str">
            <v>Heer</v>
          </cell>
          <cell r="D15" t="str">
            <v>Corinne</v>
          </cell>
          <cell r="F15">
            <v>120</v>
          </cell>
          <cell r="H15">
            <v>1992</v>
          </cell>
          <cell r="I15" t="str">
            <v>Trimbach/Olten</v>
          </cell>
        </row>
        <row r="16">
          <cell r="C16" t="str">
            <v>Hug</v>
          </cell>
          <cell r="D16" t="str">
            <v>Mirjam</v>
          </cell>
          <cell r="F16">
            <v>122</v>
          </cell>
          <cell r="H16">
            <v>1993</v>
          </cell>
          <cell r="I16" t="str">
            <v>Biberist</v>
          </cell>
        </row>
        <row r="17">
          <cell r="C17" t="str">
            <v>Wisler</v>
          </cell>
          <cell r="D17" t="str">
            <v>Selina</v>
          </cell>
          <cell r="F17">
            <v>129</v>
          </cell>
          <cell r="H17">
            <v>1992</v>
          </cell>
          <cell r="I17" t="str">
            <v>Huttwil</v>
          </cell>
        </row>
        <row r="18">
          <cell r="C18" t="str">
            <v>Liechti</v>
          </cell>
          <cell r="D18" t="str">
            <v>Susanne</v>
          </cell>
          <cell r="F18">
            <v>133</v>
          </cell>
          <cell r="H18">
            <v>1993</v>
          </cell>
          <cell r="I18" t="str">
            <v>Huttwil</v>
          </cell>
        </row>
        <row r="21">
          <cell r="C21" t="str">
            <v>Zaugg</v>
          </cell>
          <cell r="D21" t="str">
            <v>Carmen</v>
          </cell>
          <cell r="F21">
            <v>150</v>
          </cell>
          <cell r="H21">
            <v>1992</v>
          </cell>
          <cell r="I21" t="str">
            <v>Rickenbach</v>
          </cell>
        </row>
        <row r="23">
          <cell r="C23" t="str">
            <v>Zürcher </v>
          </cell>
          <cell r="D23" t="str">
            <v>Tamara</v>
          </cell>
          <cell r="F23">
            <v>149</v>
          </cell>
          <cell r="H23">
            <v>1991</v>
          </cell>
          <cell r="I23" t="str">
            <v>ATB</v>
          </cell>
        </row>
      </sheetData>
      <sheetData sheetId="9">
        <row r="12">
          <cell r="C12" t="str">
            <v>Brandl</v>
          </cell>
          <cell r="D12" t="str">
            <v>Lukas</v>
          </cell>
          <cell r="F12">
            <v>130</v>
          </cell>
          <cell r="H12">
            <v>1995</v>
          </cell>
          <cell r="I12" t="str">
            <v>Biberist</v>
          </cell>
        </row>
        <row r="13">
          <cell r="C13" t="str">
            <v>Hug</v>
          </cell>
          <cell r="D13" t="str">
            <v>Gabriel</v>
          </cell>
          <cell r="F13">
            <v>131</v>
          </cell>
          <cell r="H13">
            <v>1996</v>
          </cell>
          <cell r="I13" t="str">
            <v>Biberist</v>
          </cell>
        </row>
        <row r="15">
          <cell r="C15" t="str">
            <v>Brandl</v>
          </cell>
          <cell r="D15" t="str">
            <v>Silvan</v>
          </cell>
          <cell r="F15">
            <v>124</v>
          </cell>
          <cell r="H15">
            <v>1996</v>
          </cell>
          <cell r="I15" t="str">
            <v>Biberist</v>
          </cell>
        </row>
        <row r="16">
          <cell r="C16" t="str">
            <v>Jäggi</v>
          </cell>
          <cell r="D16" t="str">
            <v>Cédric</v>
          </cell>
          <cell r="F16">
            <v>109</v>
          </cell>
          <cell r="H16">
            <v>1995</v>
          </cell>
          <cell r="I16" t="str">
            <v>Trinbach/Olten</v>
          </cell>
        </row>
      </sheetData>
      <sheetData sheetId="10">
        <row r="13">
          <cell r="C13" t="str">
            <v>Hofer</v>
          </cell>
          <cell r="D13" t="str">
            <v>Isabel</v>
          </cell>
          <cell r="F13">
            <v>143</v>
          </cell>
          <cell r="H13">
            <v>1995</v>
          </cell>
          <cell r="I13" t="str">
            <v>Huttwil</v>
          </cell>
        </row>
        <row r="14">
          <cell r="C14" t="str">
            <v>Zaugg</v>
          </cell>
          <cell r="D14" t="str">
            <v>Leonie</v>
          </cell>
          <cell r="F14">
            <v>144</v>
          </cell>
          <cell r="H14">
            <v>1994</v>
          </cell>
          <cell r="I14" t="str">
            <v>Rickenbach</v>
          </cell>
        </row>
        <row r="15">
          <cell r="C15" t="str">
            <v>Brandl</v>
          </cell>
          <cell r="D15" t="str">
            <v>Noemi</v>
          </cell>
          <cell r="F15">
            <v>145</v>
          </cell>
          <cell r="H15">
            <v>1994</v>
          </cell>
          <cell r="I15" t="str">
            <v>Rickenbach</v>
          </cell>
        </row>
        <row r="16">
          <cell r="C16" t="str">
            <v>Ruf</v>
          </cell>
          <cell r="D16" t="str">
            <v>Joëlle</v>
          </cell>
          <cell r="F16">
            <v>146</v>
          </cell>
          <cell r="H16">
            <v>1996</v>
          </cell>
          <cell r="I16" t="str">
            <v>EC Gretzenbach</v>
          </cell>
        </row>
        <row r="17">
          <cell r="C17" t="str">
            <v>Bosshard</v>
          </cell>
          <cell r="D17" t="str">
            <v>Daria</v>
          </cell>
          <cell r="F17">
            <v>136</v>
          </cell>
          <cell r="H17">
            <v>1995</v>
          </cell>
          <cell r="I17" t="str">
            <v>Huttwil</v>
          </cell>
        </row>
        <row r="18">
          <cell r="C18" t="str">
            <v>Jörg</v>
          </cell>
          <cell r="D18" t="str">
            <v>Rebecca</v>
          </cell>
          <cell r="F18">
            <v>126</v>
          </cell>
          <cell r="H18">
            <v>1996</v>
          </cell>
          <cell r="I18" t="str">
            <v>Huttwil</v>
          </cell>
        </row>
        <row r="19">
          <cell r="C19" t="str">
            <v>Siegenthaler</v>
          </cell>
          <cell r="D19" t="str">
            <v>Cinderella</v>
          </cell>
          <cell r="F19">
            <v>127</v>
          </cell>
          <cell r="H19">
            <v>1994</v>
          </cell>
          <cell r="I19" t="str">
            <v>Huttwil</v>
          </cell>
        </row>
        <row r="20">
          <cell r="C20" t="str">
            <v>Zürcher </v>
          </cell>
          <cell r="D20" t="str">
            <v>Carmen</v>
          </cell>
          <cell r="F20">
            <v>125</v>
          </cell>
          <cell r="H20">
            <v>1993</v>
          </cell>
          <cell r="I20" t="str">
            <v>ATB</v>
          </cell>
        </row>
      </sheetData>
      <sheetData sheetId="12">
        <row r="12">
          <cell r="C12" t="str">
            <v>Zaugg</v>
          </cell>
          <cell r="D12" t="str">
            <v>Julia</v>
          </cell>
          <cell r="F12">
            <v>135</v>
          </cell>
          <cell r="H12">
            <v>1997</v>
          </cell>
          <cell r="I12" t="str">
            <v>Rickenbach</v>
          </cell>
        </row>
        <row r="13">
          <cell r="C13" t="str">
            <v>Rötheli</v>
          </cell>
          <cell r="D13" t="str">
            <v>Franca</v>
          </cell>
          <cell r="F13">
            <v>137</v>
          </cell>
          <cell r="H13">
            <v>1999</v>
          </cell>
          <cell r="I13" t="str">
            <v>Rickenbach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SheetLayoutView="100" workbookViewId="0" topLeftCell="A49">
      <selection activeCell="H60" sqref="H60"/>
    </sheetView>
  </sheetViews>
  <sheetFormatPr defaultColWidth="11.421875" defaultRowHeight="12.75"/>
  <cols>
    <col min="1" max="1" width="4.8515625" style="2" bestFit="1" customWidth="1"/>
    <col min="2" max="2" width="6.00390625" style="2" customWidth="1"/>
    <col min="3" max="3" width="21.421875" style="0" customWidth="1"/>
    <col min="4" max="4" width="21.140625" style="0" customWidth="1"/>
    <col min="5" max="5" width="7.7109375" style="0" customWidth="1"/>
    <col min="6" max="6" width="21.57421875" style="0" bestFit="1" customWidth="1"/>
    <col min="7" max="7" width="11.421875" style="3" customWidth="1"/>
    <col min="8" max="8" width="4.8515625" style="4" bestFit="1" customWidth="1"/>
  </cols>
  <sheetData>
    <row r="1" spans="1:8" ht="41.25" customHeight="1">
      <c r="A1"/>
      <c r="B1" s="36"/>
      <c r="C1" s="37"/>
      <c r="D1" s="40" t="s">
        <v>7</v>
      </c>
      <c r="E1" s="40"/>
      <c r="F1" s="38"/>
      <c r="G1" s="38"/>
      <c r="H1" s="39"/>
    </row>
    <row r="2" spans="2:8" s="5" customFormat="1" ht="15">
      <c r="B2" s="41" t="s">
        <v>8</v>
      </c>
      <c r="C2" s="41"/>
      <c r="D2" s="42" t="s">
        <v>15</v>
      </c>
      <c r="E2" s="42"/>
      <c r="F2" s="43" t="s">
        <v>11</v>
      </c>
      <c r="G2" s="43"/>
      <c r="H2" s="43"/>
    </row>
    <row r="3" spans="2:8" s="5" customFormat="1" ht="15">
      <c r="B3" s="31" t="s">
        <v>9</v>
      </c>
      <c r="C3" s="31"/>
      <c r="D3" s="32">
        <v>39222</v>
      </c>
      <c r="E3" s="33"/>
      <c r="F3" s="34">
        <v>2007</v>
      </c>
      <c r="G3" s="34"/>
      <c r="H3" s="34"/>
    </row>
    <row r="4" spans="2:8" s="5" customFormat="1" ht="15">
      <c r="B4" s="18"/>
      <c r="C4" s="18"/>
      <c r="D4" s="19"/>
      <c r="E4" s="33" t="s">
        <v>26</v>
      </c>
      <c r="F4" s="33"/>
      <c r="G4" s="35" t="s">
        <v>39</v>
      </c>
      <c r="H4" s="35"/>
    </row>
    <row r="5" spans="2:8" s="5" customFormat="1" ht="15.75">
      <c r="B5" s="30" t="s">
        <v>13</v>
      </c>
      <c r="C5" s="30"/>
      <c r="D5" s="30"/>
      <c r="E5" s="30"/>
      <c r="F5" s="30"/>
      <c r="G5" s="30"/>
      <c r="H5" s="30"/>
    </row>
    <row r="6" spans="1:8" s="1" customFormat="1" ht="82.5" customHeight="1">
      <c r="A6" s="9" t="s">
        <v>0</v>
      </c>
      <c r="B6" s="9" t="s">
        <v>4</v>
      </c>
      <c r="C6" s="10" t="s">
        <v>1</v>
      </c>
      <c r="D6" s="10" t="s">
        <v>2</v>
      </c>
      <c r="E6" s="11" t="s">
        <v>23</v>
      </c>
      <c r="F6" s="11" t="s">
        <v>3</v>
      </c>
      <c r="G6" s="12" t="s">
        <v>5</v>
      </c>
      <c r="H6" s="13" t="s">
        <v>6</v>
      </c>
    </row>
    <row r="7" spans="1:8" ht="15.75">
      <c r="A7" s="14">
        <v>1</v>
      </c>
      <c r="B7" s="22">
        <f>'[1]U11 D'!$F$12</f>
        <v>135</v>
      </c>
      <c r="C7" s="22" t="str">
        <f>'[1]U11 D'!$C$12</f>
        <v>Zaugg</v>
      </c>
      <c r="D7" s="22" t="str">
        <f>'[1]U11 D'!$D$12</f>
        <v>Julia</v>
      </c>
      <c r="E7" s="22">
        <f>'[1]U11 D'!$H$12</f>
        <v>1997</v>
      </c>
      <c r="F7" s="22" t="str">
        <f>'[1]U11 D'!$I$12</f>
        <v>Rickenbach</v>
      </c>
      <c r="G7" s="25" t="s">
        <v>50</v>
      </c>
      <c r="H7" s="16">
        <v>10</v>
      </c>
    </row>
    <row r="8" spans="1:8" ht="15.75">
      <c r="A8" s="14">
        <v>2</v>
      </c>
      <c r="B8" s="21">
        <f>'[1]U11 D'!$F$13</f>
        <v>137</v>
      </c>
      <c r="C8" s="21" t="str">
        <f>'[1]U11 D'!$C$13</f>
        <v>Rötheli</v>
      </c>
      <c r="D8" s="21" t="str">
        <f>'[1]U11 D'!$D$13</f>
        <v>Franca</v>
      </c>
      <c r="E8" s="21">
        <f>'[1]U11 D'!$H$13</f>
        <v>1999</v>
      </c>
      <c r="F8" s="21" t="str">
        <f>'[1]U11 D'!$I$13</f>
        <v>Rickenbach</v>
      </c>
      <c r="G8" s="17" t="s">
        <v>48</v>
      </c>
      <c r="H8" s="16">
        <v>8</v>
      </c>
    </row>
    <row r="9" spans="1:8" ht="15.75">
      <c r="A9" s="14">
        <v>3</v>
      </c>
      <c r="B9" s="23">
        <v>18</v>
      </c>
      <c r="C9" s="23" t="s">
        <v>27</v>
      </c>
      <c r="D9" s="23" t="s">
        <v>41</v>
      </c>
      <c r="E9" s="23">
        <v>1998</v>
      </c>
      <c r="F9" s="24" t="s">
        <v>43</v>
      </c>
      <c r="G9" s="17" t="s">
        <v>49</v>
      </c>
      <c r="H9" s="16">
        <v>0</v>
      </c>
    </row>
    <row r="10" spans="1:8" ht="15.75">
      <c r="A10" s="14">
        <v>4</v>
      </c>
      <c r="B10" s="23">
        <v>19</v>
      </c>
      <c r="C10" s="23" t="s">
        <v>27</v>
      </c>
      <c r="D10" s="23" t="s">
        <v>42</v>
      </c>
      <c r="E10" s="23">
        <v>1999</v>
      </c>
      <c r="F10" s="24" t="s">
        <v>43</v>
      </c>
      <c r="G10" s="17" t="s">
        <v>47</v>
      </c>
      <c r="H10" s="16">
        <v>0</v>
      </c>
    </row>
    <row r="11" spans="2:8" s="5" customFormat="1" ht="15.75">
      <c r="B11" s="30" t="s">
        <v>14</v>
      </c>
      <c r="C11" s="30"/>
      <c r="D11" s="30"/>
      <c r="E11" s="30"/>
      <c r="F11" s="30"/>
      <c r="G11" s="30"/>
      <c r="H11" s="30"/>
    </row>
    <row r="12" spans="1:8" s="1" customFormat="1" ht="82.5" customHeight="1">
      <c r="A12" s="9" t="s">
        <v>0</v>
      </c>
      <c r="B12" s="9" t="s">
        <v>4</v>
      </c>
      <c r="C12" s="10" t="s">
        <v>1</v>
      </c>
      <c r="D12" s="10" t="s">
        <v>2</v>
      </c>
      <c r="E12" s="11" t="s">
        <v>23</v>
      </c>
      <c r="F12" s="11" t="s">
        <v>3</v>
      </c>
      <c r="G12" s="12" t="s">
        <v>5</v>
      </c>
      <c r="H12" s="13" t="s">
        <v>6</v>
      </c>
    </row>
    <row r="13" spans="1:8" ht="15.75">
      <c r="A13" s="14">
        <v>1</v>
      </c>
      <c r="B13" s="22">
        <f>'[1]U14 D'!$F$16</f>
        <v>146</v>
      </c>
      <c r="C13" s="22" t="str">
        <f>'[1]U14 D'!$C$16</f>
        <v>Ruf</v>
      </c>
      <c r="D13" s="22" t="str">
        <f>'[1]U14 D'!$D$16</f>
        <v>Joëlle</v>
      </c>
      <c r="E13" s="22">
        <f>'[1]U14 D'!$H$16</f>
        <v>1996</v>
      </c>
      <c r="F13" s="22" t="str">
        <f>'[1]U14 D'!$I$16</f>
        <v>EC Gretzenbach</v>
      </c>
      <c r="G13" s="17" t="s">
        <v>51</v>
      </c>
      <c r="H13" s="16">
        <v>10</v>
      </c>
    </row>
    <row r="14" spans="1:8" ht="15.75">
      <c r="A14" s="14">
        <v>2</v>
      </c>
      <c r="B14" s="21">
        <f>'[1]U14 D'!$F$13</f>
        <v>143</v>
      </c>
      <c r="C14" s="21" t="str">
        <f>'[1]U14 D'!$C$13</f>
        <v>Hofer</v>
      </c>
      <c r="D14" s="21" t="str">
        <f>'[1]U14 D'!$D$13</f>
        <v>Isabel</v>
      </c>
      <c r="E14" s="21">
        <f>'[1]U14 D'!$H$13</f>
        <v>1995</v>
      </c>
      <c r="F14" s="21" t="str">
        <f>'[1]U14 D'!$I$13</f>
        <v>Huttwil</v>
      </c>
      <c r="G14" s="17" t="s">
        <v>53</v>
      </c>
      <c r="H14" s="16">
        <v>8</v>
      </c>
    </row>
    <row r="15" spans="1:8" ht="15.75">
      <c r="A15" s="14">
        <v>3</v>
      </c>
      <c r="B15" s="21">
        <f>'[1]U14 D'!$F$15</f>
        <v>145</v>
      </c>
      <c r="C15" s="21" t="str">
        <f>'[1]U14 D'!$C$15</f>
        <v>Brandl</v>
      </c>
      <c r="D15" s="21" t="str">
        <f>'[1]U14 D'!$D$15</f>
        <v>Noemi</v>
      </c>
      <c r="E15" s="21">
        <f>'[1]U14 D'!$H$15</f>
        <v>1994</v>
      </c>
      <c r="F15" s="21" t="str">
        <f>'[1]U14 D'!$I$15</f>
        <v>Rickenbach</v>
      </c>
      <c r="G15" s="17" t="s">
        <v>55</v>
      </c>
      <c r="H15" s="16">
        <v>6</v>
      </c>
    </row>
    <row r="16" spans="1:8" ht="15.75">
      <c r="A16" s="14">
        <v>4</v>
      </c>
      <c r="B16" s="21">
        <f>'[1]U14 D'!$F$19</f>
        <v>127</v>
      </c>
      <c r="C16" s="21" t="str">
        <f>'[1]U14 D'!$C$19</f>
        <v>Siegenthaler</v>
      </c>
      <c r="D16" s="21" t="str">
        <f>'[1]U14 D'!$D$19</f>
        <v>Cinderella</v>
      </c>
      <c r="E16" s="21">
        <f>'[1]U14 D'!$H$19</f>
        <v>1994</v>
      </c>
      <c r="F16" s="21" t="str">
        <f>'[1]U14 D'!$I$19</f>
        <v>Huttwil</v>
      </c>
      <c r="G16" s="17" t="s">
        <v>52</v>
      </c>
      <c r="H16" s="16">
        <v>4</v>
      </c>
    </row>
    <row r="17" spans="1:8" ht="15.75">
      <c r="A17" s="14">
        <v>5</v>
      </c>
      <c r="B17" s="21">
        <f>'[1]U14 D'!$F$17</f>
        <v>136</v>
      </c>
      <c r="C17" s="21" t="str">
        <f>'[1]U14 D'!$C$17</f>
        <v>Bosshard</v>
      </c>
      <c r="D17" s="21" t="str">
        <f>'[1]U14 D'!$D$17</f>
        <v>Daria</v>
      </c>
      <c r="E17" s="21">
        <f>'[1]U14 D'!$H$17</f>
        <v>1995</v>
      </c>
      <c r="F17" s="21" t="str">
        <f>'[1]U14 D'!$I$17</f>
        <v>Huttwil</v>
      </c>
      <c r="G17" s="17" t="s">
        <v>57</v>
      </c>
      <c r="H17" s="16">
        <v>3</v>
      </c>
    </row>
    <row r="18" spans="1:8" ht="15.75">
      <c r="A18" s="14">
        <v>6</v>
      </c>
      <c r="B18" s="23">
        <v>12</v>
      </c>
      <c r="C18" s="23" t="s">
        <v>30</v>
      </c>
      <c r="D18" s="23" t="s">
        <v>31</v>
      </c>
      <c r="E18" s="23">
        <v>1995</v>
      </c>
      <c r="F18" s="23" t="s">
        <v>32</v>
      </c>
      <c r="G18" s="17" t="s">
        <v>59</v>
      </c>
      <c r="H18" s="16">
        <v>0</v>
      </c>
    </row>
    <row r="19" spans="1:8" ht="15.75">
      <c r="A19" s="14">
        <v>7</v>
      </c>
      <c r="B19" s="22">
        <f>'[1]U14 D'!$F$18</f>
        <v>126</v>
      </c>
      <c r="C19" s="22" t="str">
        <f>'[1]U14 D'!$C$18</f>
        <v>Jörg</v>
      </c>
      <c r="D19" s="22" t="str">
        <f>'[1]U14 D'!$D$18</f>
        <v>Rebecca</v>
      </c>
      <c r="E19" s="22">
        <f>'[1]U14 D'!$H$18</f>
        <v>1996</v>
      </c>
      <c r="F19" s="22" t="str">
        <f>'[1]U14 D'!$I$18</f>
        <v>Huttwil</v>
      </c>
      <c r="G19" s="17" t="s">
        <v>56</v>
      </c>
      <c r="H19" s="16">
        <v>2</v>
      </c>
    </row>
    <row r="20" spans="1:8" ht="15.75">
      <c r="A20" s="14">
        <v>8</v>
      </c>
      <c r="B20" s="21">
        <f>'[1]U14 D'!$F$14</f>
        <v>144</v>
      </c>
      <c r="C20" s="21" t="str">
        <f>'[1]U14 D'!$C$14</f>
        <v>Zaugg</v>
      </c>
      <c r="D20" s="21" t="str">
        <f>'[1]U14 D'!$D$14</f>
        <v>Leonie</v>
      </c>
      <c r="E20" s="21">
        <f>'[1]U14 D'!$H$14</f>
        <v>1994</v>
      </c>
      <c r="F20" s="21" t="str">
        <f>'[1]U14 D'!$I$14</f>
        <v>Rickenbach</v>
      </c>
      <c r="G20" s="17" t="s">
        <v>54</v>
      </c>
      <c r="H20" s="16">
        <v>1</v>
      </c>
    </row>
    <row r="21" spans="1:8" ht="15.75">
      <c r="A21" s="14">
        <v>9</v>
      </c>
      <c r="B21" s="21">
        <f>'[1]U14 D'!$F$20</f>
        <v>125</v>
      </c>
      <c r="C21" s="21" t="str">
        <f>'[1]U14 D'!$C$20</f>
        <v>Zürcher </v>
      </c>
      <c r="D21" s="21" t="str">
        <f>'[1]U14 D'!$D$20</f>
        <v>Carmen</v>
      </c>
      <c r="E21" s="21">
        <f>'[1]U14 D'!$H$20</f>
        <v>1993</v>
      </c>
      <c r="F21" s="21" t="str">
        <f>'[1]U14 D'!$I$20</f>
        <v>ATB</v>
      </c>
      <c r="G21" s="17" t="s">
        <v>58</v>
      </c>
      <c r="H21" s="16">
        <v>0</v>
      </c>
    </row>
    <row r="22" spans="1:8" ht="15.75">
      <c r="A22" s="14">
        <v>10</v>
      </c>
      <c r="B22" s="23">
        <v>17</v>
      </c>
      <c r="C22" s="23" t="s">
        <v>27</v>
      </c>
      <c r="D22" s="23" t="s">
        <v>28</v>
      </c>
      <c r="E22" s="23">
        <v>1996</v>
      </c>
      <c r="F22" s="24" t="s">
        <v>43</v>
      </c>
      <c r="G22" s="17" t="s">
        <v>46</v>
      </c>
      <c r="H22" s="16">
        <v>0</v>
      </c>
    </row>
    <row r="23" spans="2:8" s="5" customFormat="1" ht="15.75">
      <c r="B23" s="30" t="s">
        <v>16</v>
      </c>
      <c r="C23" s="30"/>
      <c r="D23" s="30"/>
      <c r="E23" s="30"/>
      <c r="F23" s="30"/>
      <c r="G23" s="30"/>
      <c r="H23" s="30"/>
    </row>
    <row r="24" spans="1:8" s="1" customFormat="1" ht="82.5" customHeight="1">
      <c r="A24" s="9" t="s">
        <v>0</v>
      </c>
      <c r="B24" s="9" t="s">
        <v>4</v>
      </c>
      <c r="C24" s="10" t="s">
        <v>1</v>
      </c>
      <c r="D24" s="10" t="s">
        <v>2</v>
      </c>
      <c r="E24" s="11" t="s">
        <v>23</v>
      </c>
      <c r="F24" s="11" t="s">
        <v>3</v>
      </c>
      <c r="G24" s="12" t="s">
        <v>5</v>
      </c>
      <c r="H24" s="13" t="s">
        <v>6</v>
      </c>
    </row>
    <row r="25" spans="1:8" ht="15.75">
      <c r="A25" s="14">
        <v>1</v>
      </c>
      <c r="B25" s="22">
        <f>'[1]U14 M'!$F$12</f>
        <v>130</v>
      </c>
      <c r="C25" s="22" t="str">
        <f>'[1]U14 M'!$C$12</f>
        <v>Brandl</v>
      </c>
      <c r="D25" s="22" t="str">
        <f>'[1]U14 M'!$D$12</f>
        <v>Lukas</v>
      </c>
      <c r="E25" s="22">
        <f>'[1]U14 M'!$H$12</f>
        <v>1995</v>
      </c>
      <c r="F25" s="22" t="str">
        <f>'[1]U14 M'!$I$12</f>
        <v>Biberist</v>
      </c>
      <c r="G25" s="17" t="s">
        <v>60</v>
      </c>
      <c r="H25" s="16">
        <v>10</v>
      </c>
    </row>
    <row r="26" spans="1:8" ht="15.75">
      <c r="A26" s="14">
        <v>2</v>
      </c>
      <c r="B26" s="21">
        <f>'[1]U14 M'!$F$13</f>
        <v>131</v>
      </c>
      <c r="C26" s="21" t="str">
        <f>'[1]U14 M'!$C$13</f>
        <v>Hug</v>
      </c>
      <c r="D26" s="21" t="str">
        <f>'[1]U14 M'!$D$13</f>
        <v>Gabriel</v>
      </c>
      <c r="E26" s="21">
        <f>'[1]U14 M'!$H$13</f>
        <v>1996</v>
      </c>
      <c r="F26" s="21" t="str">
        <f>'[1]U14 M'!$I$13</f>
        <v>Biberist</v>
      </c>
      <c r="G26" s="17" t="s">
        <v>61</v>
      </c>
      <c r="H26" s="16">
        <v>8</v>
      </c>
    </row>
    <row r="27" spans="1:8" ht="15.75">
      <c r="A27" s="14">
        <v>3</v>
      </c>
      <c r="B27" s="23">
        <v>14</v>
      </c>
      <c r="C27" s="23" t="s">
        <v>33</v>
      </c>
      <c r="D27" s="23" t="s">
        <v>34</v>
      </c>
      <c r="E27" s="23">
        <v>1995</v>
      </c>
      <c r="F27" s="24" t="s">
        <v>35</v>
      </c>
      <c r="G27" s="17" t="s">
        <v>62</v>
      </c>
      <c r="H27" s="16">
        <v>0</v>
      </c>
    </row>
    <row r="28" spans="1:8" ht="15.75">
      <c r="A28" s="14">
        <v>4</v>
      </c>
      <c r="B28" s="21">
        <f>'[1]U14 M'!$F$15</f>
        <v>124</v>
      </c>
      <c r="C28" s="21" t="str">
        <f>'[1]U14 M'!$C$15</f>
        <v>Brandl</v>
      </c>
      <c r="D28" s="21" t="str">
        <f>'[1]U14 M'!$D$15</f>
        <v>Silvan</v>
      </c>
      <c r="E28" s="21">
        <f>'[1]U14 M'!$H$15</f>
        <v>1996</v>
      </c>
      <c r="F28" s="21" t="str">
        <f>'[1]U14 M'!$I$15</f>
        <v>Biberist</v>
      </c>
      <c r="G28" s="17" t="s">
        <v>44</v>
      </c>
      <c r="H28" s="16">
        <v>0</v>
      </c>
    </row>
    <row r="29" spans="1:8" ht="15.75">
      <c r="A29" s="14">
        <v>5</v>
      </c>
      <c r="B29" s="21">
        <f>'[1]U14 M'!$F$16</f>
        <v>109</v>
      </c>
      <c r="C29" s="21" t="str">
        <f>'[1]U14 M'!$C$16</f>
        <v>Jäggi</v>
      </c>
      <c r="D29" s="21" t="str">
        <f>'[1]U14 M'!$D$16</f>
        <v>Cédric</v>
      </c>
      <c r="E29" s="21">
        <f>'[1]U14 M'!$H$16</f>
        <v>1995</v>
      </c>
      <c r="F29" s="21" t="str">
        <f>'[1]U14 M'!$I$16</f>
        <v>Trinbach/Olten</v>
      </c>
      <c r="G29" s="17" t="s">
        <v>47</v>
      </c>
      <c r="H29" s="16">
        <v>0</v>
      </c>
    </row>
    <row r="30" spans="2:8" s="5" customFormat="1" ht="15.75">
      <c r="B30" s="30" t="s">
        <v>10</v>
      </c>
      <c r="C30" s="30"/>
      <c r="D30" s="30"/>
      <c r="E30" s="30"/>
      <c r="F30" s="30"/>
      <c r="G30" s="30"/>
      <c r="H30" s="30"/>
    </row>
    <row r="31" spans="1:8" s="1" customFormat="1" ht="82.5" customHeight="1">
      <c r="A31" s="9" t="s">
        <v>0</v>
      </c>
      <c r="B31" s="9" t="s">
        <v>4</v>
      </c>
      <c r="C31" s="10" t="s">
        <v>1</v>
      </c>
      <c r="D31" s="10" t="s">
        <v>2</v>
      </c>
      <c r="E31" s="11" t="s">
        <v>23</v>
      </c>
      <c r="F31" s="11" t="s">
        <v>3</v>
      </c>
      <c r="G31" s="12" t="s">
        <v>5</v>
      </c>
      <c r="H31" s="13" t="s">
        <v>6</v>
      </c>
    </row>
    <row r="32" spans="1:8" ht="15.75">
      <c r="A32" s="14">
        <v>1</v>
      </c>
      <c r="B32" s="22">
        <f>'[1]U17 D'!$F$16</f>
        <v>122</v>
      </c>
      <c r="C32" s="22" t="str">
        <f>'[1]U17 D'!$C$16</f>
        <v>Hug</v>
      </c>
      <c r="D32" s="22" t="str">
        <f>'[1]U17 D'!$D$16</f>
        <v>Mirjam</v>
      </c>
      <c r="E32" s="22">
        <f>'[1]U17 D'!$H$16</f>
        <v>1993</v>
      </c>
      <c r="F32" s="22" t="str">
        <f>'[1]U17 D'!$I$16</f>
        <v>Biberist</v>
      </c>
      <c r="G32" s="17" t="s">
        <v>63</v>
      </c>
      <c r="H32" s="16">
        <v>10</v>
      </c>
    </row>
    <row r="33" spans="1:8" ht="15.75">
      <c r="A33" s="14">
        <v>1</v>
      </c>
      <c r="B33" s="21">
        <f>'[1]U17 D'!$F$18</f>
        <v>133</v>
      </c>
      <c r="C33" s="21" t="str">
        <f>'[1]U17 D'!$C$18</f>
        <v>Liechti</v>
      </c>
      <c r="D33" s="21" t="str">
        <f>'[1]U17 D'!$D$18</f>
        <v>Susanne</v>
      </c>
      <c r="E33" s="21">
        <f>'[1]U17 D'!$H$18</f>
        <v>1993</v>
      </c>
      <c r="F33" s="21" t="str">
        <f>'[1]U17 D'!$I$18</f>
        <v>Huttwil</v>
      </c>
      <c r="G33" s="17" t="s">
        <v>63</v>
      </c>
      <c r="H33" s="16">
        <v>10</v>
      </c>
    </row>
    <row r="34" spans="1:8" ht="15.75">
      <c r="A34" s="14">
        <v>3</v>
      </c>
      <c r="B34" s="21">
        <f>'[1]U17 D'!$F$12</f>
        <v>114</v>
      </c>
      <c r="C34" s="21" t="str">
        <f>'[1]U17 D'!$C$12</f>
        <v>Hürzeler</v>
      </c>
      <c r="D34" s="21" t="str">
        <f>'[1]U17 D'!$D$12</f>
        <v>Ramona</v>
      </c>
      <c r="E34" s="21">
        <f>'[1]U17 D'!$H$12</f>
        <v>1993</v>
      </c>
      <c r="F34" s="21" t="str">
        <f>'[1]U17 D'!$I$12</f>
        <v>Trimbach/Olten</v>
      </c>
      <c r="G34" s="17" t="s">
        <v>64</v>
      </c>
      <c r="H34" s="16">
        <v>8</v>
      </c>
    </row>
    <row r="35" spans="1:8" ht="15.75">
      <c r="A35" s="14">
        <v>4</v>
      </c>
      <c r="B35" s="21">
        <f>'[1]U17 D'!$F$14</f>
        <v>119</v>
      </c>
      <c r="C35" s="21" t="str">
        <f>'[1]U17 D'!$C$14</f>
        <v>Steggerda</v>
      </c>
      <c r="D35" s="21" t="str">
        <f>'[1]U17 D'!$D$14</f>
        <v>Amina</v>
      </c>
      <c r="E35" s="21">
        <f>'[1]U17 D'!$H$14</f>
        <v>1993</v>
      </c>
      <c r="F35" s="21" t="str">
        <f>'[1]U17 D'!$I$14</f>
        <v>Trimbach/Olten</v>
      </c>
      <c r="G35" s="17" t="s">
        <v>65</v>
      </c>
      <c r="H35" s="16">
        <v>6</v>
      </c>
    </row>
    <row r="36" spans="1:8" ht="15.75">
      <c r="A36" s="14">
        <v>5</v>
      </c>
      <c r="B36" s="21">
        <f>'[1]U17 D'!$F$13</f>
        <v>118</v>
      </c>
      <c r="C36" s="21" t="str">
        <f>'[1]U17 D'!$C$13</f>
        <v>Aeberhard</v>
      </c>
      <c r="D36" s="21" t="str">
        <f>'[1]U17 D'!$D$13</f>
        <v>Cécile</v>
      </c>
      <c r="E36" s="21">
        <f>'[1]U17 D'!$H$13</f>
        <v>1991</v>
      </c>
      <c r="F36" s="21" t="str">
        <f>'[1]U17 D'!$I$13</f>
        <v>Trimbach/Olten</v>
      </c>
      <c r="G36" s="17" t="s">
        <v>66</v>
      </c>
      <c r="H36" s="16">
        <v>4</v>
      </c>
    </row>
    <row r="37" spans="1:8" ht="15.75">
      <c r="A37" s="14">
        <v>6</v>
      </c>
      <c r="B37" s="21">
        <f>'[1]U17 D'!$F$23</f>
        <v>149</v>
      </c>
      <c r="C37" s="21" t="str">
        <f>'[1]U17 D'!$C$23</f>
        <v>Zürcher </v>
      </c>
      <c r="D37" s="21" t="str">
        <f>'[1]U17 D'!$D$23</f>
        <v>Tamara</v>
      </c>
      <c r="E37" s="21">
        <f>'[1]U17 D'!$H$23</f>
        <v>1991</v>
      </c>
      <c r="F37" s="21" t="str">
        <f>'[1]U17 D'!$I$23</f>
        <v>ATB</v>
      </c>
      <c r="G37" s="17" t="s">
        <v>67</v>
      </c>
      <c r="H37" s="16">
        <v>3</v>
      </c>
    </row>
    <row r="38" spans="1:8" ht="15.75">
      <c r="A38" s="14">
        <v>7</v>
      </c>
      <c r="B38" s="22">
        <f>'[1]U17 D'!$F$17</f>
        <v>129</v>
      </c>
      <c r="C38" s="22" t="str">
        <f>'[1]U17 D'!$C$17</f>
        <v>Wisler</v>
      </c>
      <c r="D38" s="22" t="str">
        <f>'[1]U17 D'!$D$17</f>
        <v>Selina</v>
      </c>
      <c r="E38" s="22">
        <f>'[1]U17 D'!$H$17</f>
        <v>1992</v>
      </c>
      <c r="F38" s="22" t="str">
        <f>'[1]U17 D'!$I$17</f>
        <v>Huttwil</v>
      </c>
      <c r="G38" s="17" t="s">
        <v>44</v>
      </c>
      <c r="H38" s="16">
        <v>0</v>
      </c>
    </row>
    <row r="39" spans="1:8" ht="15.75">
      <c r="A39" s="14">
        <v>8</v>
      </c>
      <c r="B39" s="21">
        <f>'[1]U17 D'!$F$21</f>
        <v>150</v>
      </c>
      <c r="C39" s="21" t="str">
        <f>'[1]U17 D'!$C$21</f>
        <v>Zaugg</v>
      </c>
      <c r="D39" s="21" t="str">
        <f>'[1]U17 D'!$D$21</f>
        <v>Carmen</v>
      </c>
      <c r="E39" s="21">
        <f>'[1]U17 D'!$H$21</f>
        <v>1992</v>
      </c>
      <c r="F39" s="21" t="str">
        <f>'[1]U17 D'!$I$21</f>
        <v>Rickenbach</v>
      </c>
      <c r="G39" s="15" t="s">
        <v>47</v>
      </c>
      <c r="H39" s="16">
        <v>0</v>
      </c>
    </row>
    <row r="40" spans="1:8" ht="15.75">
      <c r="A40" s="14">
        <v>9</v>
      </c>
      <c r="B40" s="21">
        <f>'[1]U17 D'!$F$15</f>
        <v>120</v>
      </c>
      <c r="C40" s="21" t="str">
        <f>'[1]U17 D'!$C$15</f>
        <v>Heer</v>
      </c>
      <c r="D40" s="21" t="str">
        <f>'[1]U17 D'!$D$15</f>
        <v>Corinne</v>
      </c>
      <c r="E40" s="21">
        <f>'[1]U17 D'!$H$15</f>
        <v>1992</v>
      </c>
      <c r="F40" s="21" t="str">
        <f>'[1]U17 D'!$I$15</f>
        <v>Trimbach/Olten</v>
      </c>
      <c r="G40" s="15" t="s">
        <v>47</v>
      </c>
      <c r="H40" s="16">
        <v>0</v>
      </c>
    </row>
    <row r="41" spans="2:8" s="5" customFormat="1" ht="15.75">
      <c r="B41" s="30" t="s">
        <v>12</v>
      </c>
      <c r="C41" s="30"/>
      <c r="D41" s="30"/>
      <c r="E41" s="30"/>
      <c r="F41" s="30"/>
      <c r="G41" s="30"/>
      <c r="H41" s="30"/>
    </row>
    <row r="42" spans="1:8" s="1" customFormat="1" ht="82.5" customHeight="1">
      <c r="A42" s="9" t="s">
        <v>0</v>
      </c>
      <c r="B42" s="9" t="s">
        <v>4</v>
      </c>
      <c r="C42" s="10" t="s">
        <v>1</v>
      </c>
      <c r="D42" s="10" t="s">
        <v>2</v>
      </c>
      <c r="E42" s="11" t="s">
        <v>23</v>
      </c>
      <c r="F42" s="11" t="s">
        <v>3</v>
      </c>
      <c r="G42" s="12" t="s">
        <v>5</v>
      </c>
      <c r="H42" s="13" t="s">
        <v>6</v>
      </c>
    </row>
    <row r="43" spans="1:8" ht="15.75">
      <c r="A43" s="14">
        <v>1</v>
      </c>
      <c r="B43" s="22">
        <f>'[1]U17 M'!$F$13</f>
        <v>110</v>
      </c>
      <c r="C43" s="22" t="str">
        <f>'[1]U17 M'!$C$13</f>
        <v>Métry</v>
      </c>
      <c r="D43" s="22" t="str">
        <f>'[1]U17 M'!$D$13</f>
        <v>Pascal</v>
      </c>
      <c r="E43" s="22">
        <f>'[1]U17 M'!$H$13</f>
        <v>1991</v>
      </c>
      <c r="F43" s="22" t="str">
        <f>'[1]U17 M'!$I$13</f>
        <v>Emmenbrücke</v>
      </c>
      <c r="G43" s="17" t="s">
        <v>69</v>
      </c>
      <c r="H43" s="16">
        <v>10</v>
      </c>
    </row>
    <row r="44" spans="1:8" ht="15.75">
      <c r="A44" s="14">
        <v>2</v>
      </c>
      <c r="B44" s="21">
        <f>'[1]U17 M'!$F$15</f>
        <v>142</v>
      </c>
      <c r="C44" s="21" t="str">
        <f>'[1]U17 M'!$C$15</f>
        <v>Henestrosa</v>
      </c>
      <c r="D44" s="21" t="str">
        <f>'[1]U17 M'!$D$15</f>
        <v>Philipp</v>
      </c>
      <c r="E44" s="21">
        <f>'[1]U17 M'!$H$15</f>
        <v>1992</v>
      </c>
      <c r="F44" s="21" t="str">
        <f>'[1]U17 M'!$I$15</f>
        <v>Huttwil</v>
      </c>
      <c r="G44" s="17" t="s">
        <v>68</v>
      </c>
      <c r="H44" s="16">
        <v>8</v>
      </c>
    </row>
    <row r="45" spans="1:8" ht="15.75">
      <c r="A45" s="14">
        <v>3</v>
      </c>
      <c r="B45" s="21">
        <f>'[1]U17 M'!$F$14</f>
        <v>112</v>
      </c>
      <c r="C45" s="21" t="str">
        <f>'[1]U17 M'!$C$14</f>
        <v>Schenker</v>
      </c>
      <c r="D45" s="21" t="str">
        <f>'[1]U17 M'!$D$14</f>
        <v>Andreas</v>
      </c>
      <c r="E45" s="21">
        <f>'[1]U17 M'!$H$14</f>
        <v>1993</v>
      </c>
      <c r="F45" s="21" t="str">
        <f>'[1]U17 M'!$I$14</f>
        <v>Trinbach/Olten</v>
      </c>
      <c r="G45" s="17" t="s">
        <v>45</v>
      </c>
      <c r="H45" s="16">
        <v>0</v>
      </c>
    </row>
    <row r="46" spans="2:8" s="5" customFormat="1" ht="15.75">
      <c r="B46" s="30" t="s">
        <v>70</v>
      </c>
      <c r="C46" s="30"/>
      <c r="D46" s="30"/>
      <c r="E46" s="30"/>
      <c r="F46" s="30"/>
      <c r="G46" s="30"/>
      <c r="H46" s="30"/>
    </row>
    <row r="47" spans="1:8" s="1" customFormat="1" ht="82.5" customHeight="1">
      <c r="A47" s="9" t="s">
        <v>0</v>
      </c>
      <c r="B47" s="9" t="s">
        <v>4</v>
      </c>
      <c r="C47" s="10" t="s">
        <v>1</v>
      </c>
      <c r="D47" s="10" t="s">
        <v>2</v>
      </c>
      <c r="E47" s="11" t="s">
        <v>23</v>
      </c>
      <c r="F47" s="11" t="s">
        <v>3</v>
      </c>
      <c r="G47" s="12" t="s">
        <v>5</v>
      </c>
      <c r="H47" s="13" t="s">
        <v>6</v>
      </c>
    </row>
    <row r="48" spans="1:8" ht="15.75">
      <c r="A48" s="14">
        <v>1</v>
      </c>
      <c r="B48" s="22">
        <f>'[1]U23 D'!$F$14</f>
        <v>116</v>
      </c>
      <c r="C48" s="22" t="str">
        <f>'[1]U23 D'!$C$14</f>
        <v>Heer</v>
      </c>
      <c r="D48" s="22" t="str">
        <f>'[1]U23 D'!$D$14</f>
        <v>Dominique</v>
      </c>
      <c r="E48" s="22">
        <f>'[1]U23 D'!$H$14</f>
        <v>1989</v>
      </c>
      <c r="F48" s="22" t="str">
        <f>'[1]U23 D'!$I$14</f>
        <v>Trimbach/Olten</v>
      </c>
      <c r="G48" s="17" t="s">
        <v>77</v>
      </c>
      <c r="H48" s="16">
        <v>10</v>
      </c>
    </row>
    <row r="49" spans="1:8" ht="15.75">
      <c r="A49" s="14">
        <v>2</v>
      </c>
      <c r="B49" s="21">
        <f>'[1]U23 D'!$F$13</f>
        <v>115</v>
      </c>
      <c r="C49" s="21" t="str">
        <f>'[1]U23 D'!$C$13</f>
        <v>Schenker</v>
      </c>
      <c r="D49" s="21" t="str">
        <f>'[1]U23 D'!$D$13</f>
        <v>Daniela</v>
      </c>
      <c r="E49" s="21">
        <f>'[1]U23 D'!$H$13</f>
        <v>1990</v>
      </c>
      <c r="F49" s="21" t="str">
        <f>'[1]U23 D'!$I$13</f>
        <v>Trimbach/Olten</v>
      </c>
      <c r="G49" s="17" t="s">
        <v>78</v>
      </c>
      <c r="H49" s="16">
        <v>8</v>
      </c>
    </row>
    <row r="50" spans="1:8" ht="15.75">
      <c r="A50" s="14">
        <v>3</v>
      </c>
      <c r="B50" s="21">
        <f>'[1]U23 D'!$F$15</f>
        <v>123</v>
      </c>
      <c r="C50" s="21" t="str">
        <f>'[1]U23 D'!$C$15</f>
        <v>Zwalen</v>
      </c>
      <c r="D50" s="21" t="str">
        <f>'[1]U23 D'!$D$15</f>
        <v>Nicole</v>
      </c>
      <c r="E50" s="21">
        <f>'[1]U23 D'!$H$15</f>
        <v>1989</v>
      </c>
      <c r="F50" s="21" t="str">
        <f>'[1]U23 D'!$I$15</f>
        <v>Huttwil</v>
      </c>
      <c r="G50" s="17" t="s">
        <v>44</v>
      </c>
      <c r="H50" s="16">
        <v>0</v>
      </c>
    </row>
    <row r="51" spans="1:8" ht="15.75">
      <c r="A51" s="14">
        <v>4</v>
      </c>
      <c r="B51" s="21">
        <f>'[1]U23 D'!$F$17</f>
        <v>148</v>
      </c>
      <c r="C51" s="21" t="str">
        <f>'[1]U23 D'!$C$17</f>
        <v>Meier</v>
      </c>
      <c r="D51" s="21" t="str">
        <f>'[1]U23 D'!$D$17</f>
        <v>Sarina</v>
      </c>
      <c r="E51" s="21">
        <f>'[1]U23 D'!$H$17</f>
        <v>1990</v>
      </c>
      <c r="F51" s="21" t="str">
        <f>'[1]U23 D'!$I$17</f>
        <v>Huttwil</v>
      </c>
      <c r="G51" s="17" t="s">
        <v>44</v>
      </c>
      <c r="H51" s="16">
        <v>0</v>
      </c>
    </row>
    <row r="52" spans="1:8" ht="15.75">
      <c r="A52" s="14">
        <v>5</v>
      </c>
      <c r="B52" s="21">
        <f>'[1]U23 D'!$F$12</f>
        <v>105</v>
      </c>
      <c r="C52" s="21" t="str">
        <f>'[1]U23 D'!$C$12</f>
        <v>Suhner</v>
      </c>
      <c r="D52" s="21" t="str">
        <f>'[1]U23 D'!$D$12</f>
        <v>Karin</v>
      </c>
      <c r="E52" s="21">
        <f>'[1]U23 D'!$H$12</f>
        <v>1988</v>
      </c>
      <c r="F52" s="21" t="str">
        <f>'[1]U23 D'!$I$12</f>
        <v>Schaffhausen</v>
      </c>
      <c r="G52" s="26" t="s">
        <v>76</v>
      </c>
      <c r="H52" s="16">
        <v>0</v>
      </c>
    </row>
    <row r="53" spans="2:8" s="5" customFormat="1" ht="15.75">
      <c r="B53" s="30" t="s">
        <v>71</v>
      </c>
      <c r="C53" s="30"/>
      <c r="D53" s="30"/>
      <c r="E53" s="30"/>
      <c r="F53" s="30"/>
      <c r="G53" s="30"/>
      <c r="H53" s="30"/>
    </row>
    <row r="54" spans="1:8" s="1" customFormat="1" ht="82.5" customHeight="1">
      <c r="A54" s="9" t="s">
        <v>0</v>
      </c>
      <c r="B54" s="9" t="s">
        <v>4</v>
      </c>
      <c r="C54" s="10" t="s">
        <v>1</v>
      </c>
      <c r="D54" s="10" t="s">
        <v>2</v>
      </c>
      <c r="E54" s="11" t="s">
        <v>23</v>
      </c>
      <c r="F54" s="11" t="s">
        <v>3</v>
      </c>
      <c r="G54" s="12" t="s">
        <v>5</v>
      </c>
      <c r="H54" s="13" t="s">
        <v>6</v>
      </c>
    </row>
    <row r="55" spans="1:8" ht="15.75">
      <c r="A55" s="14">
        <v>1</v>
      </c>
      <c r="B55" s="22">
        <f>'[1]U23 M'!$F$15</f>
        <v>111</v>
      </c>
      <c r="C55" s="22" t="str">
        <f>'[1]U23 M'!$C$15</f>
        <v>Schuhmacher</v>
      </c>
      <c r="D55" s="22" t="str">
        <f>'[1]U23 M'!$D$15</f>
        <v>Swen</v>
      </c>
      <c r="E55" s="22">
        <f>'[1]U23 M'!$H$15</f>
        <v>1990</v>
      </c>
      <c r="F55" s="22" t="str">
        <f>'[1]U23 M'!$I$15</f>
        <v>Emmenbrücke</v>
      </c>
      <c r="G55" s="17" t="s">
        <v>74</v>
      </c>
      <c r="H55" s="16">
        <v>10</v>
      </c>
    </row>
    <row r="56" spans="1:8" ht="15.75">
      <c r="A56" s="14">
        <v>2</v>
      </c>
      <c r="B56" s="21">
        <f>'[1]U23 M'!$F$14</f>
        <v>108</v>
      </c>
      <c r="C56" s="21" t="str">
        <f>'[1]U23 M'!$C$14</f>
        <v>Schenker</v>
      </c>
      <c r="D56" s="21" t="str">
        <f>'[1]U23 M'!$D$14</f>
        <v>Philipp</v>
      </c>
      <c r="E56" s="21">
        <f>'[1]U23 M'!$H$14</f>
        <v>1988</v>
      </c>
      <c r="F56" s="21" t="str">
        <f>'[1]U23 M'!$I$14</f>
        <v>Emmenbrücke</v>
      </c>
      <c r="G56" s="17" t="s">
        <v>75</v>
      </c>
      <c r="H56" s="16">
        <v>8</v>
      </c>
    </row>
    <row r="57" spans="1:8" ht="15.75">
      <c r="A57" s="14">
        <v>3</v>
      </c>
      <c r="B57" s="21">
        <f>'[1]U23 M'!$F$13</f>
        <v>104</v>
      </c>
      <c r="C57" s="21" t="str">
        <f>'[1]U23 M'!$C$13</f>
        <v>Métry</v>
      </c>
      <c r="D57" s="21" t="str">
        <f>'[1]U23 M'!$D$13</f>
        <v>Yves</v>
      </c>
      <c r="E57" s="21">
        <f>'[1]U23 M'!$H$13</f>
        <v>1988</v>
      </c>
      <c r="F57" s="21" t="str">
        <f>'[1]U23 M'!$I$13</f>
        <v>Emmenbrücke</v>
      </c>
      <c r="G57" s="15" t="s">
        <v>44</v>
      </c>
      <c r="H57" s="16">
        <v>0</v>
      </c>
    </row>
    <row r="58" spans="1:8" ht="15.75">
      <c r="A58" s="14">
        <v>4</v>
      </c>
      <c r="B58" s="23">
        <f>'[1]Ohne Lizenz'!$E$12</f>
        <v>10</v>
      </c>
      <c r="C58" s="23" t="str">
        <f>'[1]Ohne Lizenz'!$C$12</f>
        <v>Eckert</v>
      </c>
      <c r="D58" s="23" t="str">
        <f>'[1]Ohne Lizenz'!$D$12</f>
        <v>Christian</v>
      </c>
      <c r="E58" s="23">
        <f>'[1]Ohne Lizenz'!$I$12</f>
        <v>1986</v>
      </c>
      <c r="F58" s="24" t="str">
        <f>'[1]Ohne Lizenz'!$O$12</f>
        <v>Dogern / D</v>
      </c>
      <c r="G58" s="17" t="s">
        <v>47</v>
      </c>
      <c r="H58" s="16">
        <v>0</v>
      </c>
    </row>
    <row r="59" spans="1:8" ht="15.75">
      <c r="A59" s="14">
        <v>5</v>
      </c>
      <c r="B59" s="21">
        <f>'[1]U23 M'!$F$16</f>
        <v>117</v>
      </c>
      <c r="C59" s="21" t="str">
        <f>'[1]U23 M'!$C$16</f>
        <v>Peier</v>
      </c>
      <c r="D59" s="21" t="str">
        <f>'[1]U23 M'!$D$16</f>
        <v>Christian</v>
      </c>
      <c r="E59" s="21">
        <f>'[1]U23 M'!$H$16</f>
        <v>1990</v>
      </c>
      <c r="F59" s="21" t="str">
        <f>'[1]U23 M'!$I$16</f>
        <v>Trimbach/Olten</v>
      </c>
      <c r="G59" s="17" t="s">
        <v>47</v>
      </c>
      <c r="H59" s="16">
        <v>0</v>
      </c>
    </row>
    <row r="60" spans="1:8" ht="15.75">
      <c r="A60" s="14">
        <v>6</v>
      </c>
      <c r="B60" s="21">
        <f>'[1]U23 M'!$F$12</f>
        <v>103</v>
      </c>
      <c r="C60" s="21" t="str">
        <f>'[1]U23 M'!$C$12</f>
        <v>Leuenberger</v>
      </c>
      <c r="D60" s="21" t="str">
        <f>'[1]U23 M'!$D$12</f>
        <v>Marco</v>
      </c>
      <c r="E60" s="21">
        <f>'[1]U23 M'!$H$12</f>
        <v>1985</v>
      </c>
      <c r="F60" s="21" t="str">
        <f>'[1]U23 M'!$I$12</f>
        <v>Schaffhausen</v>
      </c>
      <c r="G60" s="26" t="s">
        <v>76</v>
      </c>
      <c r="H60" s="16">
        <v>0</v>
      </c>
    </row>
    <row r="61" spans="2:8" s="5" customFormat="1" ht="15.75">
      <c r="B61" s="30" t="s">
        <v>17</v>
      </c>
      <c r="C61" s="30"/>
      <c r="D61" s="30"/>
      <c r="E61" s="30"/>
      <c r="F61" s="30"/>
      <c r="G61" s="30"/>
      <c r="H61" s="30"/>
    </row>
    <row r="62" spans="1:8" s="1" customFormat="1" ht="82.5" customHeight="1">
      <c r="A62" s="9" t="s">
        <v>0</v>
      </c>
      <c r="B62" s="9" t="s">
        <v>4</v>
      </c>
      <c r="C62" s="10" t="s">
        <v>1</v>
      </c>
      <c r="D62" s="10" t="s">
        <v>2</v>
      </c>
      <c r="E62" s="11" t="s">
        <v>23</v>
      </c>
      <c r="F62" s="11" t="s">
        <v>3</v>
      </c>
      <c r="G62" s="12" t="s">
        <v>5</v>
      </c>
      <c r="H62" s="13" t="s">
        <v>6</v>
      </c>
    </row>
    <row r="63" spans="1:8" ht="15.75">
      <c r="A63" s="14">
        <v>1</v>
      </c>
      <c r="B63" s="22">
        <f>'[1]U36 M'!$F$12</f>
        <v>101</v>
      </c>
      <c r="C63" s="22" t="str">
        <f>'[1]U36 M'!$C$12</f>
        <v>Schmid</v>
      </c>
      <c r="D63" s="22" t="str">
        <f>'[1]U36 M'!$D$12</f>
        <v>Stefan</v>
      </c>
      <c r="E63" s="22">
        <f>'[1]U36 M'!$H$12</f>
        <v>1976</v>
      </c>
      <c r="F63" s="22" t="str">
        <f>'[1]U36 M'!$I$12</f>
        <v>EC Gretzenbach</v>
      </c>
      <c r="G63" s="17" t="s">
        <v>72</v>
      </c>
      <c r="H63" s="16">
        <v>10</v>
      </c>
    </row>
    <row r="64" spans="1:8" ht="15.75">
      <c r="A64" s="14">
        <v>2</v>
      </c>
      <c r="B64" s="23">
        <v>15</v>
      </c>
      <c r="C64" s="23" t="s">
        <v>36</v>
      </c>
      <c r="D64" s="23" t="s">
        <v>37</v>
      </c>
      <c r="E64" s="23">
        <f>'[1]U36 M'!$H$14</f>
        <v>3</v>
      </c>
      <c r="F64" s="23" t="s">
        <v>29</v>
      </c>
      <c r="G64" s="17" t="s">
        <v>73</v>
      </c>
      <c r="H64" s="16">
        <v>0</v>
      </c>
    </row>
    <row r="65" spans="1:8" ht="15.75">
      <c r="A65" s="14">
        <v>3</v>
      </c>
      <c r="B65" s="21">
        <f>'[1]U36 M'!$F$13</f>
        <v>102</v>
      </c>
      <c r="C65" s="21" t="str">
        <f>'[1]U36 M'!$C$13</f>
        <v>Schmid</v>
      </c>
      <c r="D65" s="21" t="str">
        <f>'[1]U36 M'!$D$13</f>
        <v>Patrick</v>
      </c>
      <c r="E65" s="21">
        <f>'[1]U36 M'!$H$13</f>
        <v>1983</v>
      </c>
      <c r="F65" s="21" t="str">
        <f>'[1]U36 M'!$I$13</f>
        <v>EC Gretzenbach</v>
      </c>
      <c r="G65" s="17" t="s">
        <v>47</v>
      </c>
      <c r="H65" s="16">
        <v>0</v>
      </c>
    </row>
    <row r="66" spans="2:8" s="5" customFormat="1" ht="15.75">
      <c r="B66" s="30" t="s">
        <v>22</v>
      </c>
      <c r="C66" s="30"/>
      <c r="D66" s="30"/>
      <c r="E66" s="30"/>
      <c r="F66" s="30"/>
      <c r="G66" s="30"/>
      <c r="H66" s="30"/>
    </row>
    <row r="67" spans="1:8" s="1" customFormat="1" ht="82.5" customHeight="1">
      <c r="A67" s="9" t="s">
        <v>0</v>
      </c>
      <c r="B67" s="9" t="s">
        <v>4</v>
      </c>
      <c r="C67" s="10" t="s">
        <v>1</v>
      </c>
      <c r="D67" s="10" t="s">
        <v>2</v>
      </c>
      <c r="E67" s="11" t="s">
        <v>23</v>
      </c>
      <c r="F67" s="11" t="s">
        <v>3</v>
      </c>
      <c r="G67" s="12" t="s">
        <v>5</v>
      </c>
      <c r="H67" s="13" t="s">
        <v>6</v>
      </c>
    </row>
    <row r="68" spans="1:8" ht="15.75">
      <c r="A68" s="14">
        <v>2</v>
      </c>
      <c r="B68" s="22">
        <f>'[1]UP 36 M'!$F$15</f>
        <v>128</v>
      </c>
      <c r="C68" s="22" t="str">
        <f>'[1]UP 36 M'!$C$15</f>
        <v>Frei</v>
      </c>
      <c r="D68" s="22" t="str">
        <f>'[1]UP 36 M'!$D$15</f>
        <v>Felix</v>
      </c>
      <c r="E68" s="22">
        <f>'[1]UP 36 M'!$H$15</f>
        <v>1954</v>
      </c>
      <c r="F68" s="22" t="str">
        <f>'[1]UP 36 M'!$I$15</f>
        <v>Huttwil</v>
      </c>
      <c r="G68" s="17" t="s">
        <v>79</v>
      </c>
      <c r="H68" s="16">
        <v>10</v>
      </c>
    </row>
    <row r="69" spans="1:8" ht="15.75">
      <c r="A69" s="14">
        <v>4</v>
      </c>
      <c r="B69" s="21">
        <f>'[1]UP 36 M'!$F$16</f>
        <v>153</v>
      </c>
      <c r="C69" s="21" t="str">
        <f>'[1]UP 36 M'!$C$16</f>
        <v>Ruess</v>
      </c>
      <c r="D69" s="21" t="str">
        <f>'[1]UP 36 M'!$D$16</f>
        <v>Niklaus</v>
      </c>
      <c r="E69" s="21">
        <f>'[1]UP 36 M'!$H$16</f>
        <v>1966</v>
      </c>
      <c r="F69" s="21" t="str">
        <f>'[1]UP 36 M'!$I$16</f>
        <v>EC Grezenbach</v>
      </c>
      <c r="G69" s="17" t="s">
        <v>81</v>
      </c>
      <c r="H69" s="16">
        <v>8</v>
      </c>
    </row>
    <row r="70" spans="1:8" ht="15.75">
      <c r="A70" s="14">
        <v>3</v>
      </c>
      <c r="B70" s="21">
        <f>'[1]UP 36 M'!$F$13</f>
        <v>113</v>
      </c>
      <c r="C70" s="21" t="str">
        <f>'[1]UP 36 M'!$C$13</f>
        <v>Gauler</v>
      </c>
      <c r="D70" s="21" t="str">
        <f>'[1]UP 36 M'!$D$13</f>
        <v>Matthias</v>
      </c>
      <c r="E70" s="21">
        <f>'[1]UP 36 M'!$H$13</f>
        <v>1964</v>
      </c>
      <c r="F70" s="21" t="str">
        <f>'[1]UP 36 M'!$I$13</f>
        <v>Landschlacht</v>
      </c>
      <c r="G70" s="17" t="s">
        <v>80</v>
      </c>
      <c r="H70" s="16">
        <v>6</v>
      </c>
    </row>
    <row r="71" spans="1:8" ht="15.75">
      <c r="A71" s="14">
        <v>1</v>
      </c>
      <c r="B71" s="21">
        <f>'[1]UP 36 M'!$F$14</f>
        <v>121</v>
      </c>
      <c r="C71" s="21" t="str">
        <f>'[1]UP 36 M'!$C$14</f>
        <v>Brandel</v>
      </c>
      <c r="D71" s="21" t="str">
        <f>'[1]UP 36 M'!$D$14</f>
        <v>Franz</v>
      </c>
      <c r="E71" s="21">
        <f>'[1]UP 36 M'!$H$14</f>
        <v>1962</v>
      </c>
      <c r="F71" s="21" t="str">
        <f>'[1]UP 36 M'!$I$14</f>
        <v>Biberist</v>
      </c>
      <c r="G71" s="17" t="s">
        <v>47</v>
      </c>
      <c r="H71" s="16">
        <v>0</v>
      </c>
    </row>
    <row r="72" spans="1:8" ht="15.75">
      <c r="A72" s="14">
        <v>5</v>
      </c>
      <c r="B72" s="23">
        <v>16</v>
      </c>
      <c r="C72" s="23" t="s">
        <v>27</v>
      </c>
      <c r="D72" s="23" t="s">
        <v>38</v>
      </c>
      <c r="E72" s="23">
        <v>1969</v>
      </c>
      <c r="F72" s="24" t="s">
        <v>43</v>
      </c>
      <c r="G72" s="17" t="s">
        <v>47</v>
      </c>
      <c r="H72" s="16">
        <v>0</v>
      </c>
    </row>
  </sheetData>
  <mergeCells count="20">
    <mergeCell ref="B1:C1"/>
    <mergeCell ref="F1:H1"/>
    <mergeCell ref="D1:E1"/>
    <mergeCell ref="B2:C2"/>
    <mergeCell ref="D2:E2"/>
    <mergeCell ref="F2:H2"/>
    <mergeCell ref="B11:H11"/>
    <mergeCell ref="B23:H23"/>
    <mergeCell ref="B3:C3"/>
    <mergeCell ref="D3:E3"/>
    <mergeCell ref="B5:H5"/>
    <mergeCell ref="F3:H3"/>
    <mergeCell ref="E4:F4"/>
    <mergeCell ref="G4:H4"/>
    <mergeCell ref="B66:H66"/>
    <mergeCell ref="B61:H61"/>
    <mergeCell ref="B41:H41"/>
    <mergeCell ref="B30:H30"/>
    <mergeCell ref="B46:H46"/>
    <mergeCell ref="B53:H5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22">
      <selection activeCell="I43" sqref="I43"/>
    </sheetView>
  </sheetViews>
  <sheetFormatPr defaultColWidth="11.421875" defaultRowHeight="12.75"/>
  <cols>
    <col min="1" max="1" width="4.8515625" style="2" bestFit="1" customWidth="1"/>
    <col min="2" max="2" width="5.140625" style="2" bestFit="1" customWidth="1"/>
    <col min="3" max="3" width="21.421875" style="0" customWidth="1"/>
    <col min="4" max="4" width="21.140625" style="0" customWidth="1"/>
    <col min="5" max="5" width="9.421875" style="0" customWidth="1"/>
    <col min="6" max="6" width="19.140625" style="0" customWidth="1"/>
    <col min="7" max="7" width="11.57421875" style="3" bestFit="1" customWidth="1"/>
    <col min="8" max="8" width="3.7109375" style="4" bestFit="1" customWidth="1"/>
    <col min="9" max="9" width="22.7109375" style="0" customWidth="1"/>
  </cols>
  <sheetData>
    <row r="1" spans="1:8" ht="41.25" customHeight="1">
      <c r="A1" s="20"/>
      <c r="B1" s="37"/>
      <c r="C1" s="37"/>
      <c r="D1" s="44" t="s">
        <v>24</v>
      </c>
      <c r="E1" s="44"/>
      <c r="F1" s="38"/>
      <c r="G1" s="38"/>
      <c r="H1" s="39"/>
    </row>
    <row r="2" spans="2:8" s="5" customFormat="1" ht="15">
      <c r="B2" s="41" t="s">
        <v>8</v>
      </c>
      <c r="C2" s="41"/>
      <c r="D2" s="42" t="str">
        <f>Rennen!D2</f>
        <v>Olten</v>
      </c>
      <c r="E2" s="42"/>
      <c r="F2" s="43" t="s">
        <v>11</v>
      </c>
      <c r="G2" s="43"/>
      <c r="H2" s="43"/>
    </row>
    <row r="3" spans="2:8" s="5" customFormat="1" ht="15">
      <c r="B3" s="31" t="s">
        <v>9</v>
      </c>
      <c r="C3" s="31"/>
      <c r="D3" s="32">
        <f>Rennen!D3</f>
        <v>39222</v>
      </c>
      <c r="E3" s="33"/>
      <c r="F3" s="34">
        <v>2007</v>
      </c>
      <c r="G3" s="34"/>
      <c r="H3" s="34"/>
    </row>
    <row r="4" spans="2:8" s="5" customFormat="1" ht="15">
      <c r="B4" s="18"/>
      <c r="C4" s="18"/>
      <c r="D4" s="19"/>
      <c r="E4" s="34" t="s">
        <v>25</v>
      </c>
      <c r="F4" s="34"/>
      <c r="G4" s="46" t="str">
        <f>Rennen!G4</f>
        <v>00:15:839</v>
      </c>
      <c r="H4" s="46"/>
    </row>
    <row r="5" spans="1:8" s="5" customFormat="1" ht="15.75">
      <c r="A5" s="30" t="s">
        <v>18</v>
      </c>
      <c r="B5" s="30"/>
      <c r="C5" s="30"/>
      <c r="D5" s="30"/>
      <c r="E5" s="30"/>
      <c r="F5" s="30"/>
      <c r="G5" s="30"/>
      <c r="H5" s="30"/>
    </row>
    <row r="6" spans="2:7" s="7" customFormat="1" ht="15.75">
      <c r="B6" s="45"/>
      <c r="C6" s="45"/>
      <c r="D6" s="6"/>
      <c r="G6" s="8"/>
    </row>
    <row r="7" spans="1:8" s="1" customFormat="1" ht="82.5" customHeight="1">
      <c r="A7" s="9" t="s">
        <v>0</v>
      </c>
      <c r="B7" s="9" t="s">
        <v>4</v>
      </c>
      <c r="C7" s="10" t="s">
        <v>1</v>
      </c>
      <c r="D7" s="10" t="s">
        <v>2</v>
      </c>
      <c r="E7" s="11" t="s">
        <v>23</v>
      </c>
      <c r="F7" s="11" t="s">
        <v>3</v>
      </c>
      <c r="G7" s="12" t="s">
        <v>5</v>
      </c>
      <c r="H7" s="13"/>
    </row>
    <row r="8" spans="1:8" ht="15.75">
      <c r="A8" s="14">
        <v>1</v>
      </c>
      <c r="B8" s="22">
        <f>'[1]U23 D'!$F$14</f>
        <v>116</v>
      </c>
      <c r="C8" s="22" t="str">
        <f>'[1]U23 D'!$C$14</f>
        <v>Heer</v>
      </c>
      <c r="D8" s="22" t="str">
        <f>'[1]U23 D'!$D$14</f>
        <v>Dominique</v>
      </c>
      <c r="E8" s="22">
        <f>'[1]U23 D'!$H$14</f>
        <v>1989</v>
      </c>
      <c r="F8" s="22" t="str">
        <f>'[1]U23 D'!$I$14</f>
        <v>Trimbach/Olten</v>
      </c>
      <c r="G8" s="17" t="s">
        <v>77</v>
      </c>
      <c r="H8" s="16"/>
    </row>
    <row r="9" spans="1:8" ht="15.75">
      <c r="A9" s="14">
        <v>2</v>
      </c>
      <c r="B9" s="21">
        <f>'[1]U17 D'!$F$16</f>
        <v>122</v>
      </c>
      <c r="C9" s="21" t="str">
        <f>'[1]U17 D'!$C$16</f>
        <v>Hug</v>
      </c>
      <c r="D9" s="21" t="str">
        <f>'[1]U17 D'!$D$16</f>
        <v>Mirjam</v>
      </c>
      <c r="E9" s="21">
        <f>'[1]U17 D'!$H$16</f>
        <v>1993</v>
      </c>
      <c r="F9" s="21" t="str">
        <f>'[1]U17 D'!$I$16</f>
        <v>Biberist</v>
      </c>
      <c r="G9" s="17" t="s">
        <v>63</v>
      </c>
      <c r="H9" s="16"/>
    </row>
    <row r="10" spans="1:8" ht="15.75">
      <c r="A10" s="14">
        <v>3</v>
      </c>
      <c r="B10" s="21">
        <f>'[1]U17 D'!$F$18</f>
        <v>133</v>
      </c>
      <c r="C10" s="21" t="str">
        <f>'[1]U17 D'!$C$18</f>
        <v>Liechti</v>
      </c>
      <c r="D10" s="21" t="str">
        <f>'[1]U17 D'!$D$18</f>
        <v>Susanne</v>
      </c>
      <c r="E10" s="21">
        <f>'[1]U17 D'!$H$18</f>
        <v>1993</v>
      </c>
      <c r="F10" s="21" t="str">
        <f>'[1]U17 D'!$I$18</f>
        <v>Huttwil</v>
      </c>
      <c r="G10" s="17" t="s">
        <v>63</v>
      </c>
      <c r="H10" s="16"/>
    </row>
    <row r="11" spans="1:8" ht="15.75">
      <c r="A11" s="14">
        <v>4</v>
      </c>
      <c r="B11" s="21">
        <f>'[1]U17 D'!$F$12</f>
        <v>114</v>
      </c>
      <c r="C11" s="21" t="str">
        <f>'[1]U17 D'!$C$12</f>
        <v>Hürzeler</v>
      </c>
      <c r="D11" s="21" t="str">
        <f>'[1]U17 D'!$D$12</f>
        <v>Ramona</v>
      </c>
      <c r="E11" s="21">
        <f>'[1]U17 D'!$H$12</f>
        <v>1993</v>
      </c>
      <c r="F11" s="21" t="str">
        <f>'[1]U17 D'!$I$12</f>
        <v>Trimbach/Olten</v>
      </c>
      <c r="G11" s="17" t="s">
        <v>64</v>
      </c>
      <c r="H11" s="16"/>
    </row>
    <row r="12" spans="1:8" ht="15.75">
      <c r="A12" s="14">
        <v>5</v>
      </c>
      <c r="B12" s="22">
        <f>'[1]U14 D'!$F$16</f>
        <v>146</v>
      </c>
      <c r="C12" s="22" t="str">
        <f>'[1]U14 D'!$C$16</f>
        <v>Ruf</v>
      </c>
      <c r="D12" s="22" t="str">
        <f>'[1]U14 D'!$D$16</f>
        <v>Joëlle</v>
      </c>
      <c r="E12" s="22">
        <f>'[1]U14 D'!$H$16</f>
        <v>1996</v>
      </c>
      <c r="F12" s="22" t="str">
        <f>'[1]U14 D'!$I$16</f>
        <v>EC Gretzenbach</v>
      </c>
      <c r="G12" s="17" t="s">
        <v>51</v>
      </c>
      <c r="H12" s="16"/>
    </row>
    <row r="13" spans="1:8" ht="15.75">
      <c r="A13" s="14">
        <v>6</v>
      </c>
      <c r="B13" s="21">
        <f>'[1]U23 D'!$F$13</f>
        <v>115</v>
      </c>
      <c r="C13" s="21" t="str">
        <f>'[1]U23 D'!$C$13</f>
        <v>Schenker</v>
      </c>
      <c r="D13" s="21" t="str">
        <f>'[1]U23 D'!$D$13</f>
        <v>Daniela</v>
      </c>
      <c r="E13" s="21">
        <f>'[1]U23 D'!$H$13</f>
        <v>1990</v>
      </c>
      <c r="F13" s="21" t="str">
        <f>'[1]U23 D'!$I$13</f>
        <v>Trimbach/Olten</v>
      </c>
      <c r="G13" s="17" t="s">
        <v>78</v>
      </c>
      <c r="H13" s="16"/>
    </row>
    <row r="14" spans="1:8" ht="15.75">
      <c r="A14" s="14">
        <v>7</v>
      </c>
      <c r="B14" s="21">
        <f>'[1]U14 D'!$F$13</f>
        <v>143</v>
      </c>
      <c r="C14" s="21" t="str">
        <f>'[1]U14 D'!$C$13</f>
        <v>Hofer</v>
      </c>
      <c r="D14" s="21" t="str">
        <f>'[1]U14 D'!$D$13</f>
        <v>Isabel</v>
      </c>
      <c r="E14" s="21">
        <f>'[1]U14 D'!$H$13</f>
        <v>1995</v>
      </c>
      <c r="F14" s="21" t="str">
        <f>'[1]U14 D'!$I$13</f>
        <v>Huttwil</v>
      </c>
      <c r="G14" s="17" t="s">
        <v>53</v>
      </c>
      <c r="H14" s="16"/>
    </row>
    <row r="15" spans="1:8" ht="15.75">
      <c r="A15" s="14">
        <v>8</v>
      </c>
      <c r="B15" s="21">
        <f>'[1]U14 D'!$F$15</f>
        <v>145</v>
      </c>
      <c r="C15" s="21" t="str">
        <f>'[1]U14 D'!$C$15</f>
        <v>Brandl</v>
      </c>
      <c r="D15" s="21" t="str">
        <f>'[1]U14 D'!$D$15</f>
        <v>Noemi</v>
      </c>
      <c r="E15" s="21">
        <f>'[1]U14 D'!$H$15</f>
        <v>1994</v>
      </c>
      <c r="F15" s="21" t="str">
        <f>'[1]U14 D'!$I$15</f>
        <v>Rickenbach</v>
      </c>
      <c r="G15" s="17" t="s">
        <v>55</v>
      </c>
      <c r="H15" s="16"/>
    </row>
    <row r="16" spans="1:8" ht="15.75">
      <c r="A16" s="14">
        <v>9</v>
      </c>
      <c r="B16" s="21">
        <f>'[1]U17 D'!$F$14</f>
        <v>119</v>
      </c>
      <c r="C16" s="21" t="str">
        <f>'[1]U17 D'!$C$14</f>
        <v>Steggerda</v>
      </c>
      <c r="D16" s="21" t="str">
        <f>'[1]U17 D'!$D$14</f>
        <v>Amina</v>
      </c>
      <c r="E16" s="21">
        <f>'[1]U17 D'!$H$14</f>
        <v>1993</v>
      </c>
      <c r="F16" s="21" t="str">
        <f>'[1]U17 D'!$I$14</f>
        <v>Trimbach/Olten</v>
      </c>
      <c r="G16" s="17" t="s">
        <v>65</v>
      </c>
      <c r="H16" s="16"/>
    </row>
    <row r="17" spans="1:8" ht="15.75">
      <c r="A17" s="14">
        <v>10</v>
      </c>
      <c r="B17" s="21">
        <f>'[1]U14 D'!$F$19</f>
        <v>127</v>
      </c>
      <c r="C17" s="21" t="str">
        <f>'[1]U14 D'!$C$19</f>
        <v>Siegenthaler</v>
      </c>
      <c r="D17" s="21" t="str">
        <f>'[1]U14 D'!$D$19</f>
        <v>Cinderella</v>
      </c>
      <c r="E17" s="21">
        <f>'[1]U14 D'!$H$19</f>
        <v>1994</v>
      </c>
      <c r="F17" s="21" t="str">
        <f>'[1]U14 D'!$I$19</f>
        <v>Huttwil</v>
      </c>
      <c r="G17" s="17" t="s">
        <v>52</v>
      </c>
      <c r="H17" s="16"/>
    </row>
    <row r="18" spans="1:8" ht="15.75">
      <c r="A18" s="14">
        <v>11</v>
      </c>
      <c r="B18" s="22">
        <f>'[1]U17 D'!$F$13</f>
        <v>118</v>
      </c>
      <c r="C18" s="22" t="str">
        <f>'[1]U17 D'!$C$13</f>
        <v>Aeberhard</v>
      </c>
      <c r="D18" s="22" t="str">
        <f>'[1]U17 D'!$D$13</f>
        <v>Cécile</v>
      </c>
      <c r="E18" s="22">
        <f>'[1]U17 D'!$H$13</f>
        <v>1991</v>
      </c>
      <c r="F18" s="22" t="str">
        <f>'[1]U17 D'!$I$13</f>
        <v>Trimbach/Olten</v>
      </c>
      <c r="G18" s="17" t="s">
        <v>66</v>
      </c>
      <c r="H18" s="16"/>
    </row>
    <row r="19" spans="1:8" ht="15.75">
      <c r="A19" s="14">
        <v>12</v>
      </c>
      <c r="B19" s="21">
        <f>'[1]U14 D'!$F$17</f>
        <v>136</v>
      </c>
      <c r="C19" s="21" t="str">
        <f>'[1]U14 D'!$C$17</f>
        <v>Bosshard</v>
      </c>
      <c r="D19" s="21" t="str">
        <f>'[1]U14 D'!$D$17</f>
        <v>Daria</v>
      </c>
      <c r="E19" s="21">
        <f>'[1]U14 D'!$H$17</f>
        <v>1995</v>
      </c>
      <c r="F19" s="21" t="str">
        <f>'[1]U14 D'!$I$17</f>
        <v>Huttwil</v>
      </c>
      <c r="G19" s="17" t="s">
        <v>57</v>
      </c>
      <c r="H19" s="16"/>
    </row>
    <row r="20" spans="1:8" ht="15.75">
      <c r="A20" s="14">
        <v>13</v>
      </c>
      <c r="B20" s="23">
        <v>12</v>
      </c>
      <c r="C20" s="23" t="s">
        <v>30</v>
      </c>
      <c r="D20" s="23" t="s">
        <v>31</v>
      </c>
      <c r="E20" s="23">
        <v>1995</v>
      </c>
      <c r="F20" s="23" t="s">
        <v>32</v>
      </c>
      <c r="G20" s="17" t="s">
        <v>59</v>
      </c>
      <c r="H20" s="16"/>
    </row>
    <row r="21" spans="1:8" ht="15.75">
      <c r="A21" s="14">
        <v>14</v>
      </c>
      <c r="B21" s="21">
        <f>'[1]U14 D'!$F$18</f>
        <v>126</v>
      </c>
      <c r="C21" s="21" t="str">
        <f>'[1]U14 D'!$C$18</f>
        <v>Jörg</v>
      </c>
      <c r="D21" s="21" t="str">
        <f>'[1]U14 D'!$D$18</f>
        <v>Rebecca</v>
      </c>
      <c r="E21" s="21">
        <f>'[1]U14 D'!$H$18</f>
        <v>1996</v>
      </c>
      <c r="F21" s="21" t="str">
        <f>'[1]U14 D'!$I$18</f>
        <v>Huttwil</v>
      </c>
      <c r="G21" s="17" t="s">
        <v>56</v>
      </c>
      <c r="H21" s="16"/>
    </row>
    <row r="22" spans="1:8" ht="15.75">
      <c r="A22" s="14">
        <v>15</v>
      </c>
      <c r="B22" s="22">
        <f>'[1]U17 D'!$F$23</f>
        <v>149</v>
      </c>
      <c r="C22" s="22" t="str">
        <f>'[1]U17 D'!$C$23</f>
        <v>Zürcher </v>
      </c>
      <c r="D22" s="22" t="str">
        <f>'[1]U17 D'!$D$23</f>
        <v>Tamara</v>
      </c>
      <c r="E22" s="22">
        <f>'[1]U17 D'!$H$23</f>
        <v>1991</v>
      </c>
      <c r="F22" s="22" t="str">
        <f>'[1]U17 D'!$I$23</f>
        <v>ATB</v>
      </c>
      <c r="G22" s="17" t="s">
        <v>67</v>
      </c>
      <c r="H22" s="16"/>
    </row>
    <row r="23" spans="1:8" ht="15.75">
      <c r="A23" s="14">
        <v>16</v>
      </c>
      <c r="B23" s="21">
        <f>'[1]U14 D'!$F$14</f>
        <v>144</v>
      </c>
      <c r="C23" s="21" t="str">
        <f>'[1]U14 D'!$C$14</f>
        <v>Zaugg</v>
      </c>
      <c r="D23" s="21" t="str">
        <f>'[1]U14 D'!$D$14</f>
        <v>Leonie</v>
      </c>
      <c r="E23" s="21">
        <f>'[1]U14 D'!$H$14</f>
        <v>1994</v>
      </c>
      <c r="F23" s="21" t="str">
        <f>'[1]U14 D'!$I$14</f>
        <v>Rickenbach</v>
      </c>
      <c r="G23" s="17" t="s">
        <v>54</v>
      </c>
      <c r="H23" s="16"/>
    </row>
    <row r="24" spans="1:8" ht="15.75">
      <c r="A24" s="14">
        <v>17</v>
      </c>
      <c r="B24" s="21">
        <f>'[1]U14 D'!$F$20</f>
        <v>125</v>
      </c>
      <c r="C24" s="21" t="str">
        <f>'[1]U14 D'!$C$20</f>
        <v>Zürcher </v>
      </c>
      <c r="D24" s="21" t="str">
        <f>'[1]U14 D'!$D$20</f>
        <v>Carmen</v>
      </c>
      <c r="E24" s="21">
        <f>'[1]U14 D'!$H$20</f>
        <v>1993</v>
      </c>
      <c r="F24" s="21" t="str">
        <f>'[1]U14 D'!$I$20</f>
        <v>ATB</v>
      </c>
      <c r="G24" s="17" t="s">
        <v>58</v>
      </c>
      <c r="H24" s="16"/>
    </row>
    <row r="25" spans="1:8" ht="15.75">
      <c r="A25" s="14">
        <v>18</v>
      </c>
      <c r="B25" s="21">
        <f>'[1]U11 D'!$F$12</f>
        <v>135</v>
      </c>
      <c r="C25" s="21" t="str">
        <f>'[1]U11 D'!$C$12</f>
        <v>Zaugg</v>
      </c>
      <c r="D25" s="21" t="str">
        <f>'[1]U11 D'!$D$12</f>
        <v>Julia</v>
      </c>
      <c r="E25" s="21">
        <f>'[1]U11 D'!$H$12</f>
        <v>1997</v>
      </c>
      <c r="F25" s="21" t="str">
        <f>'[1]U11 D'!$I$12</f>
        <v>Rickenbach</v>
      </c>
      <c r="G25" s="25" t="s">
        <v>50</v>
      </c>
      <c r="H25" s="16"/>
    </row>
    <row r="26" spans="1:8" ht="15.75">
      <c r="A26" s="14">
        <v>19</v>
      </c>
      <c r="B26" s="21">
        <f>'[1]U11 D'!$F$13</f>
        <v>137</v>
      </c>
      <c r="C26" s="21" t="str">
        <f>'[1]U11 D'!$C$13</f>
        <v>Rötheli</v>
      </c>
      <c r="D26" s="21" t="str">
        <f>'[1]U11 D'!$D$13</f>
        <v>Franca</v>
      </c>
      <c r="E26" s="21">
        <f>'[1]U11 D'!$H$13</f>
        <v>1999</v>
      </c>
      <c r="F26" s="21" t="str">
        <f>'[1]U11 D'!$I$13</f>
        <v>Rickenbach</v>
      </c>
      <c r="G26" s="17" t="s">
        <v>48</v>
      </c>
      <c r="H26" s="16"/>
    </row>
    <row r="27" spans="1:8" ht="15.75">
      <c r="A27" s="14">
        <v>20</v>
      </c>
      <c r="B27" s="23">
        <v>18</v>
      </c>
      <c r="C27" s="23" t="s">
        <v>27</v>
      </c>
      <c r="D27" s="23" t="s">
        <v>41</v>
      </c>
      <c r="E27" s="23">
        <v>1998</v>
      </c>
      <c r="F27" s="24" t="s">
        <v>43</v>
      </c>
      <c r="G27" s="17" t="s">
        <v>49</v>
      </c>
      <c r="H27" s="16"/>
    </row>
    <row r="28" spans="1:8" ht="15.75">
      <c r="A28" s="14">
        <v>21</v>
      </c>
      <c r="B28" s="22">
        <f>'[1]U17 D'!$F$17</f>
        <v>129</v>
      </c>
      <c r="C28" s="22" t="str">
        <f>'[1]U17 D'!$C$17</f>
        <v>Wisler</v>
      </c>
      <c r="D28" s="22" t="str">
        <f>'[1]U17 D'!$D$17</f>
        <v>Selina</v>
      </c>
      <c r="E28" s="22">
        <f>'[1]U17 D'!$H$17</f>
        <v>1992</v>
      </c>
      <c r="F28" s="22" t="str">
        <f>'[1]U17 D'!$I$17</f>
        <v>Huttwil</v>
      </c>
      <c r="G28" s="17" t="s">
        <v>44</v>
      </c>
      <c r="H28" s="16"/>
    </row>
    <row r="29" spans="1:8" ht="15.75">
      <c r="A29" s="14">
        <v>22</v>
      </c>
      <c r="B29" s="21">
        <f>'[1]U23 D'!$F$15</f>
        <v>123</v>
      </c>
      <c r="C29" s="21" t="str">
        <f>'[1]U23 D'!$C$15</f>
        <v>Zwalen</v>
      </c>
      <c r="D29" s="21" t="str">
        <f>'[1]U23 D'!$D$15</f>
        <v>Nicole</v>
      </c>
      <c r="E29" s="21">
        <f>'[1]U23 D'!$H$15</f>
        <v>1989</v>
      </c>
      <c r="F29" s="21" t="str">
        <f>'[1]U23 D'!$I$15</f>
        <v>Huttwil</v>
      </c>
      <c r="G29" s="17" t="s">
        <v>44</v>
      </c>
      <c r="H29" s="16"/>
    </row>
    <row r="30" spans="1:8" ht="15.75">
      <c r="A30" s="14">
        <v>23</v>
      </c>
      <c r="B30" s="21">
        <f>'[1]U23 D'!$F$17</f>
        <v>148</v>
      </c>
      <c r="C30" s="21" t="str">
        <f>'[1]U23 D'!$C$17</f>
        <v>Meier</v>
      </c>
      <c r="D30" s="21" t="str">
        <f>'[1]U23 D'!$D$17</f>
        <v>Sarina</v>
      </c>
      <c r="E30" s="21">
        <f>'[1]U23 D'!$H$17</f>
        <v>1990</v>
      </c>
      <c r="F30" s="21" t="str">
        <f>'[1]U23 D'!$I$17</f>
        <v>Huttwil</v>
      </c>
      <c r="G30" s="17" t="s">
        <v>44</v>
      </c>
      <c r="H30" s="16"/>
    </row>
    <row r="31" spans="1:8" ht="15.75">
      <c r="A31" s="14">
        <v>24</v>
      </c>
      <c r="B31" s="27">
        <v>17</v>
      </c>
      <c r="C31" s="27" t="s">
        <v>27</v>
      </c>
      <c r="D31" s="27" t="s">
        <v>28</v>
      </c>
      <c r="E31" s="27">
        <v>1996</v>
      </c>
      <c r="F31" s="28" t="s">
        <v>43</v>
      </c>
      <c r="G31" s="17" t="s">
        <v>46</v>
      </c>
      <c r="H31" s="16"/>
    </row>
    <row r="32" spans="1:8" ht="15.75">
      <c r="A32" s="14">
        <v>25</v>
      </c>
      <c r="B32" s="23">
        <v>19</v>
      </c>
      <c r="C32" s="23" t="s">
        <v>27</v>
      </c>
      <c r="D32" s="23" t="s">
        <v>42</v>
      </c>
      <c r="E32" s="23">
        <v>1999</v>
      </c>
      <c r="F32" s="24" t="s">
        <v>43</v>
      </c>
      <c r="G32" s="17" t="s">
        <v>47</v>
      </c>
      <c r="H32" s="16"/>
    </row>
    <row r="33" spans="1:8" ht="15.75">
      <c r="A33" s="14">
        <v>26</v>
      </c>
      <c r="B33" s="21">
        <f>'[1]U17 D'!$F$21</f>
        <v>150</v>
      </c>
      <c r="C33" s="21" t="str">
        <f>'[1]U17 D'!$C$21</f>
        <v>Zaugg</v>
      </c>
      <c r="D33" s="21" t="str">
        <f>'[1]U17 D'!$D$21</f>
        <v>Carmen</v>
      </c>
      <c r="E33" s="21">
        <f>'[1]U17 D'!$H$21</f>
        <v>1992</v>
      </c>
      <c r="F33" s="21" t="str">
        <f>'[1]U17 D'!$I$21</f>
        <v>Rickenbach</v>
      </c>
      <c r="G33" s="15" t="s">
        <v>47</v>
      </c>
      <c r="H33" s="16"/>
    </row>
    <row r="34" spans="1:8" ht="15.75">
      <c r="A34" s="14">
        <v>27</v>
      </c>
      <c r="B34" s="21">
        <f>'[1]U17 D'!$F$15</f>
        <v>120</v>
      </c>
      <c r="C34" s="21" t="str">
        <f>'[1]U17 D'!$C$15</f>
        <v>Heer</v>
      </c>
      <c r="D34" s="21" t="str">
        <f>'[1]U17 D'!$D$15</f>
        <v>Corinne</v>
      </c>
      <c r="E34" s="21">
        <f>'[1]U17 D'!$H$15</f>
        <v>1992</v>
      </c>
      <c r="F34" s="21" t="str">
        <f>'[1]U17 D'!$I$15</f>
        <v>Trimbach/Olten</v>
      </c>
      <c r="G34" s="15" t="s">
        <v>47</v>
      </c>
      <c r="H34" s="16"/>
    </row>
    <row r="35" spans="1:8" ht="15.75">
      <c r="A35" s="14">
        <v>28</v>
      </c>
      <c r="B35" s="21">
        <f>'[1]U23 D'!$F$12</f>
        <v>105</v>
      </c>
      <c r="C35" s="21" t="str">
        <f>'[1]U23 D'!$C$12</f>
        <v>Suhner</v>
      </c>
      <c r="D35" s="21" t="str">
        <f>'[1]U23 D'!$D$12</f>
        <v>Karin</v>
      </c>
      <c r="E35" s="21">
        <f>'[1]U23 D'!$H$12</f>
        <v>1988</v>
      </c>
      <c r="F35" s="21" t="str">
        <f>'[1]U23 D'!$I$12</f>
        <v>Schaffhausen</v>
      </c>
      <c r="G35" s="26" t="s">
        <v>76</v>
      </c>
      <c r="H35" s="16"/>
    </row>
    <row r="36" spans="1:8" ht="41.25" customHeight="1">
      <c r="A36" s="20"/>
      <c r="B36" s="37"/>
      <c r="C36" s="37"/>
      <c r="D36" s="44" t="str">
        <f>D1</f>
        <v>Rangliste   100m</v>
      </c>
      <c r="E36" s="44"/>
      <c r="F36" s="38"/>
      <c r="G36" s="38"/>
      <c r="H36" s="39"/>
    </row>
    <row r="37" spans="2:8" s="5" customFormat="1" ht="15">
      <c r="B37" s="41" t="s">
        <v>8</v>
      </c>
      <c r="C37" s="41"/>
      <c r="D37" s="42" t="str">
        <f>D2</f>
        <v>Olten</v>
      </c>
      <c r="E37" s="42"/>
      <c r="F37" s="43" t="s">
        <v>11</v>
      </c>
      <c r="G37" s="43"/>
      <c r="H37" s="43"/>
    </row>
    <row r="38" spans="2:8" s="5" customFormat="1" ht="15">
      <c r="B38" s="31" t="s">
        <v>9</v>
      </c>
      <c r="C38" s="31"/>
      <c r="D38" s="32">
        <f>D3</f>
        <v>39222</v>
      </c>
      <c r="E38" s="33"/>
      <c r="F38" s="34">
        <v>2007</v>
      </c>
      <c r="G38" s="34"/>
      <c r="H38" s="34"/>
    </row>
    <row r="39" spans="2:8" s="5" customFormat="1" ht="15">
      <c r="B39" s="18"/>
      <c r="C39" s="18"/>
      <c r="D39" s="19"/>
      <c r="E39" s="34" t="s">
        <v>25</v>
      </c>
      <c r="F39" s="34"/>
      <c r="G39" s="46" t="str">
        <f>G4</f>
        <v>00:15:839</v>
      </c>
      <c r="H39" s="46"/>
    </row>
    <row r="40" spans="1:8" s="5" customFormat="1" ht="15.75">
      <c r="A40" s="30" t="s">
        <v>19</v>
      </c>
      <c r="B40" s="30"/>
      <c r="C40" s="30"/>
      <c r="D40" s="30"/>
      <c r="E40" s="30"/>
      <c r="F40" s="30"/>
      <c r="G40" s="30"/>
      <c r="H40" s="30"/>
    </row>
    <row r="41" spans="2:7" s="7" customFormat="1" ht="15.75">
      <c r="B41" s="45"/>
      <c r="C41" s="45"/>
      <c r="D41" s="6"/>
      <c r="G41" s="8"/>
    </row>
    <row r="42" spans="1:8" s="1" customFormat="1" ht="82.5" customHeight="1">
      <c r="A42" s="9" t="s">
        <v>0</v>
      </c>
      <c r="B42" s="9" t="s">
        <v>4</v>
      </c>
      <c r="C42" s="10" t="s">
        <v>1</v>
      </c>
      <c r="D42" s="10" t="s">
        <v>2</v>
      </c>
      <c r="E42" s="11" t="s">
        <v>23</v>
      </c>
      <c r="F42" s="11" t="s">
        <v>3</v>
      </c>
      <c r="G42" s="12" t="s">
        <v>5</v>
      </c>
      <c r="H42" s="13"/>
    </row>
    <row r="43" spans="1:9" ht="15.75">
      <c r="A43" s="14">
        <v>1</v>
      </c>
      <c r="B43" s="22">
        <f>'[1]U23 D'!$F$14</f>
        <v>116</v>
      </c>
      <c r="C43" s="22" t="str">
        <f>'[1]U23 D'!$C$14</f>
        <v>Heer</v>
      </c>
      <c r="D43" s="22" t="str">
        <f>'[1]U23 D'!$D$14</f>
        <v>Dominique</v>
      </c>
      <c r="E43" s="22">
        <f>'[1]U23 D'!$H$14</f>
        <v>1989</v>
      </c>
      <c r="F43" s="22" t="str">
        <f>'[1]U23 D'!$I$14</f>
        <v>Trimbach/Olten</v>
      </c>
      <c r="G43" s="29" t="s">
        <v>82</v>
      </c>
      <c r="H43" s="16"/>
      <c r="I43" s="51" t="s">
        <v>94</v>
      </c>
    </row>
    <row r="44" spans="1:8" ht="15.75">
      <c r="A44" s="14">
        <v>2</v>
      </c>
      <c r="B44" s="21">
        <f>'[1]U17 D'!$F$18</f>
        <v>133</v>
      </c>
      <c r="C44" s="21" t="str">
        <f>'[1]U17 D'!$C$18</f>
        <v>Liechti</v>
      </c>
      <c r="D44" s="21" t="str">
        <f>'[1]U17 D'!$D$18</f>
        <v>Susanne</v>
      </c>
      <c r="E44" s="21">
        <f>'[1]U17 D'!$H$18</f>
        <v>1993</v>
      </c>
      <c r="F44" s="21" t="str">
        <f>'[1]U17 D'!$I$18</f>
        <v>Huttwil</v>
      </c>
      <c r="G44" s="17" t="s">
        <v>84</v>
      </c>
      <c r="H44" s="16"/>
    </row>
    <row r="45" spans="1:8" ht="15.75">
      <c r="A45" s="14">
        <v>3</v>
      </c>
      <c r="B45" s="21">
        <f>'[1]U17 D'!$F$12</f>
        <v>114</v>
      </c>
      <c r="C45" s="21" t="str">
        <f>'[1]U17 D'!$C$12</f>
        <v>Hürzeler</v>
      </c>
      <c r="D45" s="21" t="str">
        <f>'[1]U17 D'!$D$12</f>
        <v>Ramona</v>
      </c>
      <c r="E45" s="21">
        <f>'[1]U17 D'!$H$12</f>
        <v>1993</v>
      </c>
      <c r="F45" s="21" t="str">
        <f>'[1]U17 D'!$I$12</f>
        <v>Trimbach/Olten</v>
      </c>
      <c r="G45" s="17" t="s">
        <v>85</v>
      </c>
      <c r="H45" s="16"/>
    </row>
    <row r="46" spans="1:8" ht="15.75">
      <c r="A46" s="14">
        <v>4</v>
      </c>
      <c r="B46" s="21">
        <f>'[1]U17 D'!$F$16</f>
        <v>122</v>
      </c>
      <c r="C46" s="21" t="str">
        <f>'[1]U17 D'!$C$16</f>
        <v>Hug</v>
      </c>
      <c r="D46" s="21" t="str">
        <f>'[1]U17 D'!$D$16</f>
        <v>Mirjam</v>
      </c>
      <c r="E46" s="21">
        <f>'[1]U17 D'!$H$16</f>
        <v>1993</v>
      </c>
      <c r="F46" s="21" t="str">
        <f>'[1]U17 D'!$I$16</f>
        <v>Biberist</v>
      </c>
      <c r="G46" s="17" t="s">
        <v>83</v>
      </c>
      <c r="H46" s="16"/>
    </row>
    <row r="47" spans="1:8" ht="15.75">
      <c r="A47" s="14">
        <v>5</v>
      </c>
      <c r="B47" s="22">
        <f>'[1]U14 D'!$F$16</f>
        <v>146</v>
      </c>
      <c r="C47" s="22" t="str">
        <f>'[1]U14 D'!$C$16</f>
        <v>Ruf</v>
      </c>
      <c r="D47" s="22" t="str">
        <f>'[1]U14 D'!$D$16</f>
        <v>Joëlle</v>
      </c>
      <c r="E47" s="22">
        <f>'[1]U14 D'!$H$16</f>
        <v>1996</v>
      </c>
      <c r="F47" s="22" t="str">
        <f>'[1]U14 D'!$I$16</f>
        <v>EC Gretzenbach</v>
      </c>
      <c r="G47" s="17" t="s">
        <v>86</v>
      </c>
      <c r="H47" s="16"/>
    </row>
    <row r="48" spans="1:8" ht="15.75">
      <c r="A48" s="14">
        <v>6</v>
      </c>
      <c r="B48" s="21">
        <f>'[1]U23 D'!$F$13</f>
        <v>115</v>
      </c>
      <c r="C48" s="21" t="str">
        <f>'[1]U23 D'!$C$13</f>
        <v>Schenker</v>
      </c>
      <c r="D48" s="21" t="str">
        <f>'[1]U23 D'!$D$13</f>
        <v>Daniela</v>
      </c>
      <c r="E48" s="21">
        <f>'[1]U23 D'!$H$13</f>
        <v>1990</v>
      </c>
      <c r="F48" s="21" t="str">
        <f>'[1]U23 D'!$I$13</f>
        <v>Trimbach/Olten</v>
      </c>
      <c r="G48" s="17" t="s">
        <v>87</v>
      </c>
      <c r="H48" s="16"/>
    </row>
  </sheetData>
  <mergeCells count="26">
    <mergeCell ref="B41:C41"/>
    <mergeCell ref="B38:C38"/>
    <mergeCell ref="D38:E38"/>
    <mergeCell ref="F38:H38"/>
    <mergeCell ref="A40:H40"/>
    <mergeCell ref="E39:F39"/>
    <mergeCell ref="G39:H39"/>
    <mergeCell ref="B36:C36"/>
    <mergeCell ref="D36:E36"/>
    <mergeCell ref="F36:H36"/>
    <mergeCell ref="B37:C37"/>
    <mergeCell ref="D37:E37"/>
    <mergeCell ref="F37:H37"/>
    <mergeCell ref="B3:C3"/>
    <mergeCell ref="D3:E3"/>
    <mergeCell ref="B6:C6"/>
    <mergeCell ref="F3:H3"/>
    <mergeCell ref="A5:H5"/>
    <mergeCell ref="E4:F4"/>
    <mergeCell ref="G4:H4"/>
    <mergeCell ref="B1:C1"/>
    <mergeCell ref="F1:H1"/>
    <mergeCell ref="D1:E1"/>
    <mergeCell ref="B2:C2"/>
    <mergeCell ref="D2:E2"/>
    <mergeCell ref="F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6">
      <selection activeCell="L38" sqref="L38"/>
    </sheetView>
  </sheetViews>
  <sheetFormatPr defaultColWidth="11.421875" defaultRowHeight="12.75"/>
  <cols>
    <col min="1" max="1" width="4.8515625" style="2" bestFit="1" customWidth="1"/>
    <col min="2" max="2" width="5.140625" style="2" bestFit="1" customWidth="1"/>
    <col min="3" max="3" width="21.421875" style="0" customWidth="1"/>
    <col min="4" max="4" width="18.28125" style="0" customWidth="1"/>
    <col min="5" max="5" width="9.8515625" style="0" customWidth="1"/>
    <col min="6" max="6" width="25.140625" style="0" customWidth="1"/>
    <col min="7" max="7" width="11.57421875" style="3" bestFit="1" customWidth="1"/>
    <col min="8" max="8" width="0.85546875" style="4" customWidth="1"/>
    <col min="9" max="9" width="22.7109375" style="0" customWidth="1"/>
  </cols>
  <sheetData>
    <row r="1" spans="1:8" ht="41.25" customHeight="1">
      <c r="A1" s="20"/>
      <c r="B1" s="37"/>
      <c r="C1" s="37"/>
      <c r="D1" s="44" t="s">
        <v>7</v>
      </c>
      <c r="E1" s="44"/>
      <c r="F1" s="38"/>
      <c r="G1" s="38"/>
      <c r="H1" s="39"/>
    </row>
    <row r="2" spans="2:8" s="5" customFormat="1" ht="15">
      <c r="B2" s="41" t="s">
        <v>8</v>
      </c>
      <c r="C2" s="41"/>
      <c r="D2" s="42" t="str">
        <f>Rennen!D2</f>
        <v>Olten</v>
      </c>
      <c r="E2" s="42"/>
      <c r="F2" s="43" t="s">
        <v>11</v>
      </c>
      <c r="G2" s="43"/>
      <c r="H2" s="43"/>
    </row>
    <row r="3" spans="2:8" s="5" customFormat="1" ht="15">
      <c r="B3" s="31" t="s">
        <v>9</v>
      </c>
      <c r="C3" s="31"/>
      <c r="D3" s="32">
        <f>Rennen!D3</f>
        <v>39222</v>
      </c>
      <c r="E3" s="33"/>
      <c r="F3" s="34">
        <v>2007</v>
      </c>
      <c r="G3" s="34"/>
      <c r="H3" s="34"/>
    </row>
    <row r="4" spans="2:8" s="5" customFormat="1" ht="15">
      <c r="B4" s="18"/>
      <c r="C4" s="18"/>
      <c r="D4" s="19"/>
      <c r="E4" s="34" t="s">
        <v>25</v>
      </c>
      <c r="F4" s="34"/>
      <c r="G4" s="47" t="s">
        <v>40</v>
      </c>
      <c r="H4" s="47"/>
    </row>
    <row r="5" spans="1:8" s="5" customFormat="1" ht="15.75">
      <c r="A5" s="30" t="s">
        <v>20</v>
      </c>
      <c r="B5" s="30"/>
      <c r="C5" s="30"/>
      <c r="D5" s="30"/>
      <c r="E5" s="30"/>
      <c r="F5" s="30"/>
      <c r="G5" s="30"/>
      <c r="H5" s="30"/>
    </row>
    <row r="6" spans="2:7" s="7" customFormat="1" ht="15.75">
      <c r="B6" s="45"/>
      <c r="C6" s="45"/>
      <c r="D6" s="6"/>
      <c r="G6" s="8"/>
    </row>
    <row r="7" spans="1:8" s="1" customFormat="1" ht="82.5" customHeight="1">
      <c r="A7" s="9" t="s">
        <v>0</v>
      </c>
      <c r="B7" s="9" t="s">
        <v>4</v>
      </c>
      <c r="C7" s="10" t="s">
        <v>1</v>
      </c>
      <c r="D7" s="10" t="s">
        <v>2</v>
      </c>
      <c r="E7" s="11" t="s">
        <v>23</v>
      </c>
      <c r="F7" s="11" t="s">
        <v>3</v>
      </c>
      <c r="G7" s="12" t="s">
        <v>5</v>
      </c>
      <c r="H7" s="13"/>
    </row>
    <row r="8" spans="1:8" ht="15.75">
      <c r="A8" s="14">
        <v>1</v>
      </c>
      <c r="B8" s="22">
        <f>'[1]U23 M'!$F$15</f>
        <v>111</v>
      </c>
      <c r="C8" s="22" t="str">
        <f>'[1]U23 M'!$C$15</f>
        <v>Schuhmacher</v>
      </c>
      <c r="D8" s="22" t="str">
        <f>'[1]U23 M'!$D$15</f>
        <v>Swen</v>
      </c>
      <c r="E8" s="22">
        <f>'[1]U23 M'!$H$15</f>
        <v>1990</v>
      </c>
      <c r="F8" s="22" t="str">
        <f>'[1]U23 M'!$I$15</f>
        <v>Emmenbrücke</v>
      </c>
      <c r="G8" s="17" t="s">
        <v>74</v>
      </c>
      <c r="H8" s="16"/>
    </row>
    <row r="9" spans="1:8" ht="15.75">
      <c r="A9" s="14">
        <v>2</v>
      </c>
      <c r="B9" s="21">
        <f>'[1]U17 M'!$F$13</f>
        <v>110</v>
      </c>
      <c r="C9" s="21" t="str">
        <f>'[1]U17 M'!$C$13</f>
        <v>Métry</v>
      </c>
      <c r="D9" s="21" t="str">
        <f>'[1]U17 M'!$D$13</f>
        <v>Pascal</v>
      </c>
      <c r="E9" s="21">
        <f>'[1]U17 M'!$H$13</f>
        <v>1991</v>
      </c>
      <c r="F9" s="21" t="str">
        <f>'[1]U17 M'!$I$13</f>
        <v>Emmenbrücke</v>
      </c>
      <c r="G9" s="17" t="s">
        <v>69</v>
      </c>
      <c r="H9" s="16"/>
    </row>
    <row r="10" spans="1:8" ht="15.75">
      <c r="A10" s="14">
        <v>3</v>
      </c>
      <c r="B10" s="21">
        <f>'[1]U17 M'!$F$15</f>
        <v>142</v>
      </c>
      <c r="C10" s="21" t="str">
        <f>'[1]U17 M'!$C$15</f>
        <v>Henestrosa</v>
      </c>
      <c r="D10" s="21" t="str">
        <f>'[1]U17 M'!$D$15</f>
        <v>Philipp</v>
      </c>
      <c r="E10" s="21">
        <f>'[1]U17 M'!$H$15</f>
        <v>1992</v>
      </c>
      <c r="F10" s="21" t="str">
        <f>'[1]U17 M'!$I$15</f>
        <v>Huttwil</v>
      </c>
      <c r="G10" s="17" t="s">
        <v>68</v>
      </c>
      <c r="H10" s="16"/>
    </row>
    <row r="11" spans="1:8" ht="15.75">
      <c r="A11" s="14">
        <v>4</v>
      </c>
      <c r="B11" s="21">
        <f>'[1]U23 M'!$F$14</f>
        <v>108</v>
      </c>
      <c r="C11" s="21" t="str">
        <f>'[1]U23 M'!$C$14</f>
        <v>Schenker</v>
      </c>
      <c r="D11" s="21" t="str">
        <f>'[1]U23 M'!$D$14</f>
        <v>Philipp</v>
      </c>
      <c r="E11" s="21">
        <f>'[1]U23 M'!$H$14</f>
        <v>1988</v>
      </c>
      <c r="F11" s="21" t="str">
        <f>'[1]U23 M'!$I$14</f>
        <v>Emmenbrücke</v>
      </c>
      <c r="G11" s="17" t="s">
        <v>75</v>
      </c>
      <c r="H11" s="16"/>
    </row>
    <row r="12" spans="1:8" ht="15.75">
      <c r="A12" s="14">
        <v>5</v>
      </c>
      <c r="B12" s="21">
        <f>'[1]U36 M'!$F$12</f>
        <v>101</v>
      </c>
      <c r="C12" s="21" t="str">
        <f>'[1]U36 M'!$C$12</f>
        <v>Schmid</v>
      </c>
      <c r="D12" s="21" t="str">
        <f>'[1]U36 M'!$D$12</f>
        <v>Stefan</v>
      </c>
      <c r="E12" s="21">
        <f>'[1]U36 M'!$H$12</f>
        <v>1976</v>
      </c>
      <c r="F12" s="21" t="str">
        <f>'[1]U36 M'!$I$12</f>
        <v>EC Gretzenbach</v>
      </c>
      <c r="G12" s="17" t="s">
        <v>72</v>
      </c>
      <c r="H12" s="16"/>
    </row>
    <row r="13" spans="1:8" ht="15.75">
      <c r="A13" s="14">
        <v>6</v>
      </c>
      <c r="B13" s="27">
        <v>15</v>
      </c>
      <c r="C13" s="27" t="s">
        <v>36</v>
      </c>
      <c r="D13" s="27" t="s">
        <v>37</v>
      </c>
      <c r="E13" s="27">
        <f>'[1]U36 M'!$H$14</f>
        <v>3</v>
      </c>
      <c r="F13" s="27" t="s">
        <v>29</v>
      </c>
      <c r="G13" s="17" t="s">
        <v>73</v>
      </c>
      <c r="H13" s="16"/>
    </row>
    <row r="14" spans="1:8" ht="15.75">
      <c r="A14" s="14">
        <v>7</v>
      </c>
      <c r="B14" s="21">
        <f>'[1]U14 M'!$F$12</f>
        <v>130</v>
      </c>
      <c r="C14" s="21" t="str">
        <f>'[1]U14 M'!$C$12</f>
        <v>Brandl</v>
      </c>
      <c r="D14" s="21" t="str">
        <f>'[1]U14 M'!$D$12</f>
        <v>Lukas</v>
      </c>
      <c r="E14" s="21">
        <f>'[1]U14 M'!$H$12</f>
        <v>1995</v>
      </c>
      <c r="F14" s="21" t="str">
        <f>'[1]U14 M'!$I$12</f>
        <v>Biberist</v>
      </c>
      <c r="G14" s="17" t="s">
        <v>60</v>
      </c>
      <c r="H14" s="16"/>
    </row>
    <row r="15" spans="1:8" ht="15.75">
      <c r="A15" s="14">
        <v>8</v>
      </c>
      <c r="B15" s="21">
        <f>'[1]U14 M'!$F$13</f>
        <v>131</v>
      </c>
      <c r="C15" s="21" t="str">
        <f>'[1]U14 M'!$C$13</f>
        <v>Hug</v>
      </c>
      <c r="D15" s="21" t="str">
        <f>'[1]U14 M'!$D$13</f>
        <v>Gabriel</v>
      </c>
      <c r="E15" s="21">
        <f>'[1]U14 M'!$H$13</f>
        <v>1996</v>
      </c>
      <c r="F15" s="21" t="str">
        <f>'[1]U14 M'!$I$13</f>
        <v>Biberist</v>
      </c>
      <c r="G15" s="17" t="s">
        <v>61</v>
      </c>
      <c r="H15" s="16"/>
    </row>
    <row r="16" spans="1:8" ht="15.75">
      <c r="A16" s="14">
        <v>9</v>
      </c>
      <c r="B16" s="22">
        <f>'[1]UP 36 M'!$F$15</f>
        <v>128</v>
      </c>
      <c r="C16" s="22" t="str">
        <f>'[1]UP 36 M'!$C$15</f>
        <v>Frei</v>
      </c>
      <c r="D16" s="22" t="str">
        <f>'[1]UP 36 M'!$D$15</f>
        <v>Felix</v>
      </c>
      <c r="E16" s="22">
        <f>'[1]UP 36 M'!$H$15</f>
        <v>1954</v>
      </c>
      <c r="F16" s="22" t="str">
        <f>'[1]UP 36 M'!$I$15</f>
        <v>Huttwil</v>
      </c>
      <c r="G16" s="17" t="s">
        <v>79</v>
      </c>
      <c r="H16" s="16"/>
    </row>
    <row r="17" spans="1:8" ht="15.75">
      <c r="A17" s="14">
        <v>10</v>
      </c>
      <c r="B17" s="21">
        <f>'[1]UP 36 M'!$F$16</f>
        <v>153</v>
      </c>
      <c r="C17" s="21" t="str">
        <f>'[1]UP 36 M'!$C$16</f>
        <v>Ruess</v>
      </c>
      <c r="D17" s="21" t="str">
        <f>'[1]UP 36 M'!$D$16</f>
        <v>Niklaus</v>
      </c>
      <c r="E17" s="21">
        <f>'[1]UP 36 M'!$H$16</f>
        <v>1966</v>
      </c>
      <c r="F17" s="21" t="str">
        <f>'[1]UP 36 M'!$I$16</f>
        <v>EC Grezenbach</v>
      </c>
      <c r="G17" s="17" t="s">
        <v>81</v>
      </c>
      <c r="H17" s="16"/>
    </row>
    <row r="18" spans="1:8" ht="15.75">
      <c r="A18" s="14">
        <v>11</v>
      </c>
      <c r="B18" s="23">
        <v>14</v>
      </c>
      <c r="C18" s="23" t="s">
        <v>33</v>
      </c>
      <c r="D18" s="23" t="s">
        <v>34</v>
      </c>
      <c r="E18" s="23">
        <v>1995</v>
      </c>
      <c r="F18" s="24" t="s">
        <v>35</v>
      </c>
      <c r="G18" s="17" t="s">
        <v>62</v>
      </c>
      <c r="H18" s="16"/>
    </row>
    <row r="19" spans="1:8" ht="15.75">
      <c r="A19" s="14">
        <v>12</v>
      </c>
      <c r="B19" s="22">
        <f>'[1]UP 36 M'!$F$13</f>
        <v>113</v>
      </c>
      <c r="C19" s="22" t="str">
        <f>'[1]UP 36 M'!$C$13</f>
        <v>Gauler</v>
      </c>
      <c r="D19" s="22" t="str">
        <f>'[1]UP 36 M'!$D$13</f>
        <v>Matthias</v>
      </c>
      <c r="E19" s="22">
        <f>'[1]UP 36 M'!$H$13</f>
        <v>1964</v>
      </c>
      <c r="F19" s="22" t="str">
        <f>'[1]UP 36 M'!$I$13</f>
        <v>Landschlacht</v>
      </c>
      <c r="G19" s="17" t="s">
        <v>80</v>
      </c>
      <c r="H19" s="16"/>
    </row>
    <row r="20" spans="1:8" ht="15.75">
      <c r="A20" s="14">
        <v>13</v>
      </c>
      <c r="B20" s="21">
        <f>'[1]U14 M'!$F$15</f>
        <v>124</v>
      </c>
      <c r="C20" s="21" t="str">
        <f>'[1]U14 M'!$C$15</f>
        <v>Brandl</v>
      </c>
      <c r="D20" s="21" t="str">
        <f>'[1]U14 M'!$D$15</f>
        <v>Silvan</v>
      </c>
      <c r="E20" s="21">
        <f>'[1]U14 M'!$H$15</f>
        <v>1996</v>
      </c>
      <c r="F20" s="21" t="str">
        <f>'[1]U14 M'!$I$15</f>
        <v>Biberist</v>
      </c>
      <c r="G20" s="17" t="s">
        <v>44</v>
      </c>
      <c r="H20" s="16"/>
    </row>
    <row r="21" spans="1:8" ht="15.75">
      <c r="A21" s="14">
        <v>14</v>
      </c>
      <c r="B21" s="21">
        <f>'[1]U23 M'!$F$13</f>
        <v>104</v>
      </c>
      <c r="C21" s="21" t="str">
        <f>'[1]U23 M'!$C$13</f>
        <v>Métry</v>
      </c>
      <c r="D21" s="21" t="str">
        <f>'[1]U23 M'!$D$13</f>
        <v>Yves</v>
      </c>
      <c r="E21" s="21">
        <f>'[1]U23 M'!$H$13</f>
        <v>1988</v>
      </c>
      <c r="F21" s="21" t="str">
        <f>'[1]U23 M'!$I$13</f>
        <v>Emmenbrücke</v>
      </c>
      <c r="G21" s="15" t="s">
        <v>44</v>
      </c>
      <c r="H21" s="16"/>
    </row>
    <row r="22" spans="1:8" ht="15.75">
      <c r="A22" s="14">
        <v>15</v>
      </c>
      <c r="B22" s="21">
        <f>'[1]U14 M'!$F$16</f>
        <v>109</v>
      </c>
      <c r="C22" s="21" t="str">
        <f>'[1]U14 M'!$C$16</f>
        <v>Jäggi</v>
      </c>
      <c r="D22" s="21" t="str">
        <f>'[1]U14 M'!$D$16</f>
        <v>Cédric</v>
      </c>
      <c r="E22" s="21">
        <f>'[1]U14 M'!$H$16</f>
        <v>1995</v>
      </c>
      <c r="F22" s="21" t="str">
        <f>'[1]U14 M'!$I$16</f>
        <v>Trinbach/Olten</v>
      </c>
      <c r="G22" s="17" t="s">
        <v>47</v>
      </c>
      <c r="H22" s="16"/>
    </row>
    <row r="23" spans="1:8" ht="15.75">
      <c r="A23" s="14">
        <v>16</v>
      </c>
      <c r="B23" s="21">
        <f>'[1]U36 M'!$F$13</f>
        <v>102</v>
      </c>
      <c r="C23" s="21" t="str">
        <f>'[1]U36 M'!$C$13</f>
        <v>Schmid</v>
      </c>
      <c r="D23" s="21" t="str">
        <f>'[1]U36 M'!$D$13</f>
        <v>Patrick</v>
      </c>
      <c r="E23" s="21">
        <f>'[1]U36 M'!$H$13</f>
        <v>1983</v>
      </c>
      <c r="F23" s="21" t="str">
        <f>'[1]U36 M'!$I$13</f>
        <v>EC Gretzenbach</v>
      </c>
      <c r="G23" s="17" t="s">
        <v>47</v>
      </c>
      <c r="H23" s="16"/>
    </row>
    <row r="24" spans="1:8" ht="15.75">
      <c r="A24" s="14">
        <v>17</v>
      </c>
      <c r="B24" s="23">
        <f>'[1]Ohne Lizenz'!$E$12</f>
        <v>10</v>
      </c>
      <c r="C24" s="23" t="str">
        <f>'[1]Ohne Lizenz'!$C$12</f>
        <v>Eckert</v>
      </c>
      <c r="D24" s="23" t="str">
        <f>'[1]Ohne Lizenz'!$D$12</f>
        <v>Christian</v>
      </c>
      <c r="E24" s="23">
        <f>'[1]Ohne Lizenz'!$I$12</f>
        <v>1986</v>
      </c>
      <c r="F24" s="24" t="str">
        <f>'[1]Ohne Lizenz'!$O$12</f>
        <v>Dogern / D</v>
      </c>
      <c r="G24" s="17" t="s">
        <v>47</v>
      </c>
      <c r="H24" s="16"/>
    </row>
    <row r="25" spans="1:8" ht="15.75">
      <c r="A25" s="14">
        <v>18</v>
      </c>
      <c r="B25" s="22">
        <f>'[1]U23 M'!$F$16</f>
        <v>117</v>
      </c>
      <c r="C25" s="22" t="str">
        <f>'[1]U23 M'!$C$16</f>
        <v>Peier</v>
      </c>
      <c r="D25" s="22" t="str">
        <f>'[1]U23 M'!$D$16</f>
        <v>Christian</v>
      </c>
      <c r="E25" s="22">
        <f>'[1]U23 M'!$H$16</f>
        <v>1990</v>
      </c>
      <c r="F25" s="22" t="str">
        <f>'[1]U23 M'!$I$16</f>
        <v>Trimbach/Olten</v>
      </c>
      <c r="G25" s="17" t="s">
        <v>47</v>
      </c>
      <c r="H25" s="16"/>
    </row>
    <row r="26" spans="1:8" ht="15.75">
      <c r="A26" s="14">
        <v>19</v>
      </c>
      <c r="B26" s="21">
        <f>'[1]UP 36 M'!$F$14</f>
        <v>121</v>
      </c>
      <c r="C26" s="21" t="str">
        <f>'[1]UP 36 M'!$C$14</f>
        <v>Brandel</v>
      </c>
      <c r="D26" s="21" t="str">
        <f>'[1]UP 36 M'!$D$14</f>
        <v>Franz</v>
      </c>
      <c r="E26" s="21">
        <f>'[1]UP 36 M'!$H$14</f>
        <v>1962</v>
      </c>
      <c r="F26" s="21" t="str">
        <f>'[1]UP 36 M'!$I$14</f>
        <v>Biberist</v>
      </c>
      <c r="G26" s="17" t="s">
        <v>47</v>
      </c>
      <c r="H26" s="16"/>
    </row>
    <row r="27" spans="1:8" ht="15.75">
      <c r="A27" s="14">
        <v>20</v>
      </c>
      <c r="B27" s="23">
        <v>16</v>
      </c>
      <c r="C27" s="23" t="s">
        <v>27</v>
      </c>
      <c r="D27" s="23" t="s">
        <v>38</v>
      </c>
      <c r="E27" s="23">
        <v>1969</v>
      </c>
      <c r="F27" s="24" t="s">
        <v>43</v>
      </c>
      <c r="G27" s="17" t="s">
        <v>47</v>
      </c>
      <c r="H27" s="16"/>
    </row>
    <row r="28" spans="1:8" ht="15.75">
      <c r="A28" s="14">
        <v>21</v>
      </c>
      <c r="B28" s="21">
        <f>'[1]U17 M'!$F$14</f>
        <v>112</v>
      </c>
      <c r="C28" s="21" t="str">
        <f>'[1]U17 M'!$C$14</f>
        <v>Schenker</v>
      </c>
      <c r="D28" s="21" t="str">
        <f>'[1]U17 M'!$D$14</f>
        <v>Andreas</v>
      </c>
      <c r="E28" s="21">
        <f>'[1]U17 M'!$H$14</f>
        <v>1993</v>
      </c>
      <c r="F28" s="21" t="str">
        <f>'[1]U17 M'!$I$14</f>
        <v>Trinbach/Olten</v>
      </c>
      <c r="G28" s="17" t="s">
        <v>45</v>
      </c>
      <c r="H28" s="16"/>
    </row>
    <row r="29" spans="1:8" ht="15.75">
      <c r="A29" s="14">
        <v>22</v>
      </c>
      <c r="B29" s="21">
        <f>'[1]U23 M'!$F$12</f>
        <v>103</v>
      </c>
      <c r="C29" s="21" t="str">
        <f>'[1]U23 M'!$C$12</f>
        <v>Leuenberger</v>
      </c>
      <c r="D29" s="21" t="str">
        <f>'[1]U23 M'!$D$12</f>
        <v>Marco</v>
      </c>
      <c r="E29" s="21">
        <f>'[1]U23 M'!$H$12</f>
        <v>1985</v>
      </c>
      <c r="F29" s="21" t="str">
        <f>'[1]U23 M'!$I$12</f>
        <v>Schaffhausen</v>
      </c>
      <c r="G29" s="26" t="s">
        <v>76</v>
      </c>
      <c r="H29" s="16"/>
    </row>
    <row r="30" spans="1:8" ht="41.25" customHeight="1">
      <c r="A30" s="20"/>
      <c r="B30" s="37"/>
      <c r="C30" s="37"/>
      <c r="D30" s="44" t="str">
        <f>D1</f>
        <v>Rangliste 100m</v>
      </c>
      <c r="E30" s="44"/>
      <c r="F30" s="38"/>
      <c r="G30" s="38"/>
      <c r="H30" s="39"/>
    </row>
    <row r="31" spans="2:8" s="5" customFormat="1" ht="15">
      <c r="B31" s="48" t="s">
        <v>8</v>
      </c>
      <c r="C31" s="48"/>
      <c r="D31" s="49" t="str">
        <f>D2</f>
        <v>Olten</v>
      </c>
      <c r="E31" s="49"/>
      <c r="F31" s="50" t="s">
        <v>11</v>
      </c>
      <c r="G31" s="50"/>
      <c r="H31" s="50"/>
    </row>
    <row r="32" spans="2:8" s="5" customFormat="1" ht="15">
      <c r="B32" s="31" t="s">
        <v>9</v>
      </c>
      <c r="C32" s="31"/>
      <c r="D32" s="32">
        <f>D3</f>
        <v>39222</v>
      </c>
      <c r="E32" s="33"/>
      <c r="F32" s="34">
        <v>2007</v>
      </c>
      <c r="G32" s="34"/>
      <c r="H32" s="34"/>
    </row>
    <row r="33" spans="2:8" s="5" customFormat="1" ht="15">
      <c r="B33" s="18"/>
      <c r="C33" s="18"/>
      <c r="D33" s="19"/>
      <c r="E33" s="34" t="s">
        <v>25</v>
      </c>
      <c r="F33" s="34"/>
      <c r="G33" s="47" t="str">
        <f>G4</f>
        <v>00:14:496</v>
      </c>
      <c r="H33" s="46"/>
    </row>
    <row r="34" spans="1:8" s="5" customFormat="1" ht="15.75">
      <c r="A34" s="30" t="s">
        <v>21</v>
      </c>
      <c r="B34" s="30"/>
      <c r="C34" s="30"/>
      <c r="D34" s="30"/>
      <c r="E34" s="30"/>
      <c r="F34" s="30"/>
      <c r="G34" s="30"/>
      <c r="H34" s="30"/>
    </row>
    <row r="35" spans="2:7" s="7" customFormat="1" ht="15.75">
      <c r="B35" s="45"/>
      <c r="C35" s="45"/>
      <c r="D35" s="6"/>
      <c r="G35" s="8"/>
    </row>
    <row r="36" spans="1:8" s="1" customFormat="1" ht="82.5" customHeight="1">
      <c r="A36" s="9" t="s">
        <v>0</v>
      </c>
      <c r="B36" s="9" t="s">
        <v>4</v>
      </c>
      <c r="C36" s="10" t="s">
        <v>1</v>
      </c>
      <c r="D36" s="10" t="s">
        <v>2</v>
      </c>
      <c r="E36" s="11" t="s">
        <v>23</v>
      </c>
      <c r="F36" s="11" t="s">
        <v>3</v>
      </c>
      <c r="G36" s="12" t="s">
        <v>5</v>
      </c>
      <c r="H36" s="13"/>
    </row>
    <row r="37" spans="1:8" ht="15.75">
      <c r="A37" s="14">
        <v>1</v>
      </c>
      <c r="B37" s="22">
        <f>'[1]U23 M'!$F$15</f>
        <v>111</v>
      </c>
      <c r="C37" s="22" t="str">
        <f>'[1]U23 M'!$C$15</f>
        <v>Schuhmacher</v>
      </c>
      <c r="D37" s="22" t="str">
        <f>'[1]U23 M'!$D$15</f>
        <v>Swen</v>
      </c>
      <c r="E37" s="22">
        <f>'[1]U23 M'!$H$15</f>
        <v>1990</v>
      </c>
      <c r="F37" s="22" t="str">
        <f>'[1]U23 M'!$I$15</f>
        <v>Emmenbrücke</v>
      </c>
      <c r="G37" s="17" t="s">
        <v>88</v>
      </c>
      <c r="H37" s="16"/>
    </row>
    <row r="38" spans="1:8" ht="15.75">
      <c r="A38" s="14">
        <v>2</v>
      </c>
      <c r="B38" s="21">
        <f>'[1]U17 M'!$F$15</f>
        <v>142</v>
      </c>
      <c r="C38" s="21" t="str">
        <f>'[1]U17 M'!$C$15</f>
        <v>Henestrosa</v>
      </c>
      <c r="D38" s="21" t="str">
        <f>'[1]U17 M'!$D$15</f>
        <v>Philipp</v>
      </c>
      <c r="E38" s="21">
        <f>'[1]U17 M'!$H$15</f>
        <v>1992</v>
      </c>
      <c r="F38" s="21" t="str">
        <f>'[1]U17 M'!$I$15</f>
        <v>Huttwil</v>
      </c>
      <c r="G38" s="17" t="s">
        <v>90</v>
      </c>
      <c r="H38" s="16"/>
    </row>
    <row r="39" spans="1:8" ht="15.75">
      <c r="A39" s="14">
        <v>3</v>
      </c>
      <c r="B39" s="21">
        <f>'[1]U17 M'!$F$13</f>
        <v>110</v>
      </c>
      <c r="C39" s="21" t="str">
        <f>'[1]U17 M'!$C$13</f>
        <v>Métry</v>
      </c>
      <c r="D39" s="21" t="str">
        <f>'[1]U17 M'!$D$13</f>
        <v>Pascal</v>
      </c>
      <c r="E39" s="21">
        <f>'[1]U17 M'!$H$13</f>
        <v>1991</v>
      </c>
      <c r="F39" s="21" t="str">
        <f>'[1]U17 M'!$I$13</f>
        <v>Emmenbrücke</v>
      </c>
      <c r="G39" s="17" t="s">
        <v>89</v>
      </c>
      <c r="H39" s="16"/>
    </row>
    <row r="40" spans="1:8" ht="15.75">
      <c r="A40" s="14">
        <v>4</v>
      </c>
      <c r="B40" s="21">
        <f>'[1]U23 M'!$F$14</f>
        <v>108</v>
      </c>
      <c r="C40" s="21" t="str">
        <f>'[1]U23 M'!$C$14</f>
        <v>Schenker</v>
      </c>
      <c r="D40" s="21" t="str">
        <f>'[1]U23 M'!$D$14</f>
        <v>Philipp</v>
      </c>
      <c r="E40" s="21">
        <f>'[1]U23 M'!$H$14</f>
        <v>1988</v>
      </c>
      <c r="F40" s="21" t="str">
        <f>'[1]U23 M'!$I$14</f>
        <v>Emmenbrücke</v>
      </c>
      <c r="G40" s="17" t="s">
        <v>91</v>
      </c>
      <c r="H40" s="16"/>
    </row>
    <row r="41" spans="1:8" ht="15.75">
      <c r="A41" s="14">
        <v>5</v>
      </c>
      <c r="B41" s="21">
        <f>'[1]U36 M'!$F$12</f>
        <v>101</v>
      </c>
      <c r="C41" s="21" t="str">
        <f>'[1]U36 M'!$C$12</f>
        <v>Schmid</v>
      </c>
      <c r="D41" s="21" t="str">
        <f>'[1]U36 M'!$D$12</f>
        <v>Stefan</v>
      </c>
      <c r="E41" s="21">
        <f>'[1]U36 M'!$H$12</f>
        <v>1976</v>
      </c>
      <c r="F41" s="21" t="str">
        <f>'[1]U36 M'!$I$12</f>
        <v>EC Gretzenbach</v>
      </c>
      <c r="G41" s="17" t="s">
        <v>92</v>
      </c>
      <c r="H41" s="16"/>
    </row>
    <row r="42" spans="1:8" ht="15.75">
      <c r="A42" s="14">
        <v>6</v>
      </c>
      <c r="B42" s="27">
        <v>15</v>
      </c>
      <c r="C42" s="27" t="s">
        <v>36</v>
      </c>
      <c r="D42" s="27" t="s">
        <v>37</v>
      </c>
      <c r="E42" s="27"/>
      <c r="F42" s="27" t="s">
        <v>29</v>
      </c>
      <c r="G42" s="17" t="s">
        <v>93</v>
      </c>
      <c r="H42" s="16"/>
    </row>
  </sheetData>
  <mergeCells count="26">
    <mergeCell ref="B1:C1"/>
    <mergeCell ref="F1:H1"/>
    <mergeCell ref="D1:E1"/>
    <mergeCell ref="B2:C2"/>
    <mergeCell ref="D2:E2"/>
    <mergeCell ref="F2:H2"/>
    <mergeCell ref="B3:C3"/>
    <mergeCell ref="D3:E3"/>
    <mergeCell ref="B6:C6"/>
    <mergeCell ref="F3:H3"/>
    <mergeCell ref="A5:H5"/>
    <mergeCell ref="E4:F4"/>
    <mergeCell ref="G4:H4"/>
    <mergeCell ref="B30:C30"/>
    <mergeCell ref="D30:E30"/>
    <mergeCell ref="F30:H30"/>
    <mergeCell ref="B31:C31"/>
    <mergeCell ref="D31:E31"/>
    <mergeCell ref="F31:H31"/>
    <mergeCell ref="B35:C35"/>
    <mergeCell ref="B32:C32"/>
    <mergeCell ref="D32:E32"/>
    <mergeCell ref="F32:H32"/>
    <mergeCell ref="A34:H34"/>
    <mergeCell ref="E33:F33"/>
    <mergeCell ref="G33:H3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2007-05-20T08:36:03Z</cp:lastPrinted>
  <dcterms:created xsi:type="dcterms:W3CDTF">2007-01-15T16:53:25Z</dcterms:created>
  <dcterms:modified xsi:type="dcterms:W3CDTF">2007-05-20T14:58:19Z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