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0"/>
  </bookViews>
  <sheets>
    <sheet name="Rennen" sheetId="1" r:id="rId1"/>
    <sheet name="Expert Damen " sheetId="2" r:id="rId2"/>
    <sheet name="Expert Herren" sheetId="3" r:id="rId3"/>
    <sheet name="Tabelle2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<sst xmlns="http://schemas.openxmlformats.org/spreadsheetml/2006/main" count="225" uniqueCount="78">
  <si>
    <t>Rang</t>
  </si>
  <si>
    <t>Name</t>
  </si>
  <si>
    <t>Vorname</t>
  </si>
  <si>
    <t>Verein</t>
  </si>
  <si>
    <t>Startnummer</t>
  </si>
  <si>
    <t>Zeit</t>
  </si>
  <si>
    <t>Punkte</t>
  </si>
  <si>
    <t>Rennen von:</t>
  </si>
  <si>
    <t>Datum:</t>
  </si>
  <si>
    <t>Damen  U17</t>
  </si>
  <si>
    <t>Jahrgang:</t>
  </si>
  <si>
    <t>und jünger</t>
  </si>
  <si>
    <t>Saison</t>
  </si>
  <si>
    <t>Herren  U17</t>
  </si>
  <si>
    <t>Damen  U11</t>
  </si>
  <si>
    <t>Damen  U14</t>
  </si>
  <si>
    <t>Herren  U14</t>
  </si>
  <si>
    <t>Herren  U23</t>
  </si>
  <si>
    <t>Teilnahme</t>
  </si>
  <si>
    <t>Herren  U36</t>
  </si>
  <si>
    <t>Qualifikation Experts Damen</t>
  </si>
  <si>
    <t xml:space="preserve"> Experts Damen</t>
  </si>
  <si>
    <t>Qualifikation Experts Herren</t>
  </si>
  <si>
    <t xml:space="preserve"> Experts Herren</t>
  </si>
  <si>
    <t>Huttwil</t>
  </si>
  <si>
    <t>Disqualifiziert</t>
  </si>
  <si>
    <t>Damen  U23</t>
  </si>
  <si>
    <t>Eckert</t>
  </si>
  <si>
    <t>Christian</t>
  </si>
  <si>
    <t>Dogern/ D</t>
  </si>
  <si>
    <t>Rangliste 800m</t>
  </si>
  <si>
    <t>03.18.761</t>
  </si>
  <si>
    <t>03.27.293</t>
  </si>
  <si>
    <t>03.13.926</t>
  </si>
  <si>
    <t>02.44.996</t>
  </si>
  <si>
    <t>02.44.749</t>
  </si>
  <si>
    <t>02.59.423</t>
  </si>
  <si>
    <t>02.58.268</t>
  </si>
  <si>
    <t>02.43.960</t>
  </si>
  <si>
    <t>02.39.549</t>
  </si>
  <si>
    <t>02.44.071</t>
  </si>
  <si>
    <t>02.39.687</t>
  </si>
  <si>
    <t>02.50.000</t>
  </si>
  <si>
    <t>02.24.871</t>
  </si>
  <si>
    <t>02.26.252</t>
  </si>
  <si>
    <t>02.50.968</t>
  </si>
  <si>
    <t>02.39.676</t>
  </si>
  <si>
    <t>02.34.834</t>
  </si>
  <si>
    <t>02.40.509</t>
  </si>
  <si>
    <t>02.46.266</t>
  </si>
  <si>
    <t>02.45.247</t>
  </si>
  <si>
    <t>02.50.202</t>
  </si>
  <si>
    <t>02.15.619</t>
  </si>
  <si>
    <t>02.26.267</t>
  </si>
  <si>
    <t>nicht da</t>
  </si>
  <si>
    <t>02.46.716</t>
  </si>
  <si>
    <t>02.52 916</t>
  </si>
  <si>
    <t>02.57.405</t>
  </si>
  <si>
    <t>X</t>
  </si>
  <si>
    <t>02.34.415</t>
  </si>
  <si>
    <t>02.18.295</t>
  </si>
  <si>
    <t>03.03.712</t>
  </si>
  <si>
    <t>02.38.265</t>
  </si>
  <si>
    <t>02.19.179</t>
  </si>
  <si>
    <t>02.36.956</t>
  </si>
  <si>
    <t>gestürzt</t>
  </si>
  <si>
    <t>02.26.577</t>
  </si>
  <si>
    <t>02.31.191</t>
  </si>
  <si>
    <t>02.32.145</t>
  </si>
  <si>
    <t>02.35.166</t>
  </si>
  <si>
    <t>02.37.247</t>
  </si>
  <si>
    <t>disqalifiziert</t>
  </si>
  <si>
    <t>02.14.532</t>
  </si>
  <si>
    <t>02.10.674</t>
  </si>
  <si>
    <t>02.19.481</t>
  </si>
  <si>
    <t>02.43.510</t>
  </si>
  <si>
    <t>02.47.177</t>
  </si>
  <si>
    <t>*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</si>
</sst>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161925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3">
        <row r="12">
          <cell r="C12" t="str">
            <v>Schmid</v>
          </cell>
          <cell r="D12" t="str">
            <v>Stefan</v>
          </cell>
          <cell r="F12">
            <v>101</v>
          </cell>
          <cell r="I12" t="str">
            <v>EC Gretzenbach</v>
          </cell>
        </row>
        <row r="13">
          <cell r="C13" t="str">
            <v>Schmid</v>
          </cell>
          <cell r="D13" t="str">
            <v>Patrick</v>
          </cell>
          <cell r="F13">
            <v>102</v>
          </cell>
          <cell r="I13" t="str">
            <v>EC Gretzenbach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I12" t="str">
            <v>Schaffhausen</v>
          </cell>
        </row>
        <row r="13">
          <cell r="C13" t="str">
            <v>Métry</v>
          </cell>
          <cell r="D13" t="str">
            <v>Yves</v>
          </cell>
          <cell r="F13">
            <v>104</v>
          </cell>
          <cell r="I13" t="str">
            <v>Emmenbrücke</v>
          </cell>
        </row>
        <row r="14">
          <cell r="C14" t="str">
            <v>Schenker</v>
          </cell>
          <cell r="D14" t="str">
            <v>Philipp</v>
          </cell>
          <cell r="F14">
            <v>108</v>
          </cell>
          <cell r="I14" t="str">
            <v>Emmenbrücke</v>
          </cell>
        </row>
        <row r="15">
          <cell r="C15" t="str">
            <v>Schuhmacher</v>
          </cell>
          <cell r="D15" t="str">
            <v>Swen</v>
          </cell>
          <cell r="F15">
            <v>111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I16" t="str">
            <v>Trimbach/Olten</v>
          </cell>
        </row>
      </sheetData>
      <sheetData sheetId="6">
        <row r="12">
          <cell r="C12" t="str">
            <v>Suhner</v>
          </cell>
          <cell r="D12" t="str">
            <v>Karin</v>
          </cell>
          <cell r="F12">
            <v>105</v>
          </cell>
          <cell r="I12" t="str">
            <v>Schaffhausen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I14" t="str">
            <v>Trimbach/Olten</v>
          </cell>
        </row>
        <row r="15">
          <cell r="C15" t="str">
            <v>Zwalen</v>
          </cell>
          <cell r="D15" t="str">
            <v>Nicole</v>
          </cell>
          <cell r="F15">
            <v>123</v>
          </cell>
          <cell r="I15" t="str">
            <v>Huttwil</v>
          </cell>
        </row>
        <row r="16">
          <cell r="C16" t="str">
            <v>Jörg</v>
          </cell>
          <cell r="D16" t="str">
            <v>Martina</v>
          </cell>
          <cell r="F16">
            <v>132</v>
          </cell>
          <cell r="I16" t="str">
            <v>Huttwil</v>
          </cell>
        </row>
        <row r="17">
          <cell r="C17" t="str">
            <v>Meier</v>
          </cell>
          <cell r="D17" t="str">
            <v>Sarina</v>
          </cell>
          <cell r="F17">
            <v>148</v>
          </cell>
          <cell r="I17" t="str">
            <v>Huttwil</v>
          </cell>
        </row>
      </sheetData>
      <sheetData sheetId="7">
        <row r="13">
          <cell r="C13" t="str">
            <v>Métry</v>
          </cell>
          <cell r="D13" t="str">
            <v>Pascal</v>
          </cell>
          <cell r="F13">
            <v>110</v>
          </cell>
          <cell r="I13" t="str">
            <v>Emmenbrücke</v>
          </cell>
        </row>
        <row r="15">
          <cell r="C15" t="str">
            <v>Henestrosa</v>
          </cell>
          <cell r="D15" t="str">
            <v>Philipp</v>
          </cell>
          <cell r="F15">
            <v>142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I12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I16" t="str">
            <v>Biberist</v>
          </cell>
        </row>
        <row r="17">
          <cell r="C17" t="str">
            <v>Wisler</v>
          </cell>
          <cell r="D17" t="str">
            <v>Selina</v>
          </cell>
          <cell r="F17">
            <v>129</v>
          </cell>
          <cell r="I17" t="str">
            <v>Huttwil</v>
          </cell>
        </row>
        <row r="18">
          <cell r="C18" t="str">
            <v>Liechti</v>
          </cell>
          <cell r="D18" t="str">
            <v>Susanne</v>
          </cell>
          <cell r="F18">
            <v>133</v>
          </cell>
          <cell r="I18" t="str">
            <v>Huttwil</v>
          </cell>
        </row>
        <row r="20">
          <cell r="C20" t="str">
            <v>Schäfer</v>
          </cell>
          <cell r="D20" t="str">
            <v>Ramona</v>
          </cell>
          <cell r="F20">
            <v>141</v>
          </cell>
          <cell r="I20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I21" t="str">
            <v>Rickenbach</v>
          </cell>
        </row>
        <row r="22">
          <cell r="C22" t="str">
            <v>Pusz</v>
          </cell>
          <cell r="D22" t="str">
            <v>Leila</v>
          </cell>
          <cell r="F22">
            <v>147</v>
          </cell>
          <cell r="I22" t="str">
            <v>Murgenthal</v>
          </cell>
        </row>
      </sheetData>
      <sheetData sheetId="9">
        <row r="12">
          <cell r="C12" t="str">
            <v>Brandl</v>
          </cell>
          <cell r="D12" t="str">
            <v>Lukas</v>
          </cell>
          <cell r="F12">
            <v>130</v>
          </cell>
          <cell r="I12" t="str">
            <v>Biberist</v>
          </cell>
        </row>
        <row r="13">
          <cell r="C13" t="str">
            <v>Hug</v>
          </cell>
          <cell r="D13" t="str">
            <v>Gabriel</v>
          </cell>
          <cell r="F13">
            <v>131</v>
          </cell>
          <cell r="I13" t="str">
            <v>Biberist</v>
          </cell>
        </row>
        <row r="14">
          <cell r="C14" t="str">
            <v>Schäfer</v>
          </cell>
          <cell r="D14" t="str">
            <v>Daniel</v>
          </cell>
          <cell r="F14">
            <v>134</v>
          </cell>
          <cell r="I14" t="str">
            <v>Huttwil</v>
          </cell>
        </row>
        <row r="16">
          <cell r="C16" t="str">
            <v>Jäggi</v>
          </cell>
          <cell r="D16" t="str">
            <v>Cédric</v>
          </cell>
          <cell r="F16">
            <v>109</v>
          </cell>
          <cell r="I16" t="str">
            <v>Trinbach/Olten</v>
          </cell>
        </row>
      </sheetData>
      <sheetData sheetId="10">
        <row r="12">
          <cell r="C12" t="str">
            <v>Amacker</v>
          </cell>
          <cell r="D12" t="str">
            <v>Livia</v>
          </cell>
          <cell r="I12" t="str">
            <v>Huttwil</v>
          </cell>
        </row>
        <row r="13">
          <cell r="C13" t="str">
            <v>Hofer</v>
          </cell>
          <cell r="D13" t="str">
            <v>Isabel</v>
          </cell>
          <cell r="F13">
            <v>143</v>
          </cell>
          <cell r="I13" t="str">
            <v>Huttwil</v>
          </cell>
        </row>
        <row r="14">
          <cell r="C14" t="str">
            <v>Zaugg</v>
          </cell>
          <cell r="D14" t="str">
            <v>Leonie</v>
          </cell>
          <cell r="F14">
            <v>144</v>
          </cell>
          <cell r="I14" t="str">
            <v>Rickenbach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I16" t="str">
            <v>EC Gretzenbach</v>
          </cell>
        </row>
        <row r="17">
          <cell r="C17" t="str">
            <v>Bosshard</v>
          </cell>
          <cell r="D17" t="str">
            <v>Daria</v>
          </cell>
          <cell r="I17" t="str">
            <v>Huttwil</v>
          </cell>
        </row>
      </sheetData>
      <sheetData sheetId="12">
        <row r="12">
          <cell r="C12" t="str">
            <v>Zaug</v>
          </cell>
          <cell r="D12" t="str">
            <v>Julia</v>
          </cell>
          <cell r="F12">
            <v>135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7" sqref="C7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421875" style="3" customWidth="1"/>
    <col min="8" max="8" width="4.8515625" style="4" bestFit="1" customWidth="1"/>
    <col min="9" max="9" width="22.7109375" style="0" customWidth="1"/>
  </cols>
  <sheetData>
    <row r="1" spans="1:8" ht="41.25" customHeight="1">
      <c r="A1"/>
      <c r="B1" s="28"/>
      <c r="C1" s="29"/>
      <c r="D1" s="32" t="s">
        <v>30</v>
      </c>
      <c r="E1" s="32"/>
      <c r="F1" s="30"/>
      <c r="G1" s="30"/>
      <c r="H1" s="31"/>
    </row>
    <row r="2" spans="2:8" s="5" customFormat="1" ht="15">
      <c r="B2" s="33" t="s">
        <v>7</v>
      </c>
      <c r="C2" s="33"/>
      <c r="D2" s="34" t="s">
        <v>24</v>
      </c>
      <c r="E2" s="34"/>
      <c r="F2" s="35" t="s">
        <v>12</v>
      </c>
      <c r="G2" s="35"/>
      <c r="H2" s="35"/>
    </row>
    <row r="3" spans="2:8" s="5" customFormat="1" ht="15">
      <c r="B3" s="23" t="s">
        <v>8</v>
      </c>
      <c r="C3" s="23"/>
      <c r="D3" s="24">
        <v>39194</v>
      </c>
      <c r="E3" s="25"/>
      <c r="F3" s="27">
        <v>2007</v>
      </c>
      <c r="G3" s="27"/>
      <c r="H3" s="27"/>
    </row>
    <row r="4" spans="1:8" s="5" customFormat="1" ht="15.75">
      <c r="A4" s="21"/>
      <c r="B4" s="22" t="s">
        <v>14</v>
      </c>
      <c r="C4" s="22"/>
      <c r="D4" s="22"/>
      <c r="E4" s="22"/>
      <c r="F4" s="22"/>
      <c r="G4" s="22"/>
      <c r="H4" s="22"/>
    </row>
    <row r="5" spans="2:7" s="7" customFormat="1" ht="15.75">
      <c r="B5" s="26" t="s">
        <v>10</v>
      </c>
      <c r="C5" s="26"/>
      <c r="D5" s="6">
        <f>F3-10</f>
        <v>1997</v>
      </c>
      <c r="E5" s="7" t="s">
        <v>11</v>
      </c>
      <c r="G5" s="8"/>
    </row>
    <row r="6" spans="1:8" s="1" customFormat="1" ht="82.5" customHeight="1">
      <c r="A6" s="9" t="s">
        <v>0</v>
      </c>
      <c r="B6" s="18" t="s">
        <v>25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 t="s">
        <v>6</v>
      </c>
    </row>
    <row r="7" spans="1:8" ht="15.75">
      <c r="A7" s="14">
        <v>1</v>
      </c>
      <c r="B7" s="14"/>
      <c r="C7" s="19" t="str">
        <f>'[1]U11 D'!$C$12</f>
        <v>Zaug</v>
      </c>
      <c r="D7" s="19" t="str">
        <f>'[1]U11 D'!$D$12</f>
        <v>Julia</v>
      </c>
      <c r="E7" s="19" t="str">
        <f>'[1]U11 D'!$I$12</f>
        <v>Rickenbach</v>
      </c>
      <c r="F7" s="19">
        <f>'[1]U11 D'!$F$12</f>
        <v>135</v>
      </c>
      <c r="G7" s="15" t="s">
        <v>33</v>
      </c>
      <c r="H7" s="16">
        <v>10</v>
      </c>
    </row>
    <row r="8" spans="1:8" ht="15.75">
      <c r="A8" s="14">
        <v>2</v>
      </c>
      <c r="B8" s="14"/>
      <c r="C8" s="17" t="str">
        <f>'[1]U11 D'!$C$14</f>
        <v>Schäfer</v>
      </c>
      <c r="D8" s="17" t="str">
        <f>'[1]U11 D'!$D$14</f>
        <v>Fabienne</v>
      </c>
      <c r="E8" s="17" t="str">
        <f>'[1]U11 D'!$I$14</f>
        <v>Huttwil</v>
      </c>
      <c r="F8" s="17">
        <f>'[1]U11 D'!$F$14</f>
        <v>140</v>
      </c>
      <c r="G8" s="15" t="s">
        <v>31</v>
      </c>
      <c r="H8" s="16">
        <v>8</v>
      </c>
    </row>
    <row r="9" spans="1:8" ht="15.75">
      <c r="A9" s="14">
        <v>3</v>
      </c>
      <c r="B9" s="14"/>
      <c r="C9" s="17" t="str">
        <f>'[1]U11 D'!$C$13</f>
        <v>Rötheli</v>
      </c>
      <c r="D9" s="17" t="str">
        <f>'[1]U11 D'!$D$13</f>
        <v>Franca</v>
      </c>
      <c r="E9" s="17" t="str">
        <f>'[1]U11 D'!$I$13</f>
        <v>Rickenbach</v>
      </c>
      <c r="F9" s="17">
        <f>'[1]U11 D'!$F$13</f>
        <v>137</v>
      </c>
      <c r="G9" s="15" t="s">
        <v>32</v>
      </c>
      <c r="H9" s="16">
        <v>6</v>
      </c>
    </row>
    <row r="10" spans="1:8" s="5" customFormat="1" ht="15.75">
      <c r="A10" s="21"/>
      <c r="B10" s="22" t="s">
        <v>15</v>
      </c>
      <c r="C10" s="22"/>
      <c r="D10" s="22"/>
      <c r="E10" s="22"/>
      <c r="F10" s="22"/>
      <c r="G10" s="22"/>
      <c r="H10" s="22"/>
    </row>
    <row r="11" spans="1:8" s="1" customFormat="1" ht="82.5" customHeight="1">
      <c r="A11" s="9" t="s">
        <v>0</v>
      </c>
      <c r="B11" s="18" t="s">
        <v>25</v>
      </c>
      <c r="C11" s="10" t="s">
        <v>1</v>
      </c>
      <c r="D11" s="10" t="s">
        <v>2</v>
      </c>
      <c r="E11" s="10" t="s">
        <v>3</v>
      </c>
      <c r="F11" s="11" t="s">
        <v>4</v>
      </c>
      <c r="G11" s="12" t="s">
        <v>5</v>
      </c>
      <c r="H11" s="13" t="s">
        <v>6</v>
      </c>
    </row>
    <row r="12" spans="1:8" ht="15.75">
      <c r="A12" s="14">
        <v>1</v>
      </c>
      <c r="B12" s="14"/>
      <c r="C12" s="19" t="str">
        <f>'[1]U14 D'!$C$16</f>
        <v>Ruf</v>
      </c>
      <c r="D12" s="19" t="str">
        <f>'[1]U14 D'!$D$16</f>
        <v>Joëlle</v>
      </c>
      <c r="E12" s="19" t="str">
        <f>'[1]U14 D'!$I$16</f>
        <v>EC Gretzenbach</v>
      </c>
      <c r="F12" s="19">
        <f>'[1]U14 D'!$F$16</f>
        <v>146</v>
      </c>
      <c r="G12" s="15" t="s">
        <v>38</v>
      </c>
      <c r="H12" s="16">
        <v>10</v>
      </c>
    </row>
    <row r="13" spans="1:8" ht="15.75">
      <c r="A13" s="14">
        <v>2</v>
      </c>
      <c r="B13" s="14"/>
      <c r="C13" s="17" t="str">
        <f>'[1]U14 D'!$C$12</f>
        <v>Amacker</v>
      </c>
      <c r="D13" s="17" t="str">
        <f>'[1]U14 D'!$D$12</f>
        <v>Livia</v>
      </c>
      <c r="E13" s="17" t="str">
        <f>'[1]U14 D'!$I$12</f>
        <v>Huttwil</v>
      </c>
      <c r="F13" s="17">
        <v>138</v>
      </c>
      <c r="G13" s="15" t="s">
        <v>35</v>
      </c>
      <c r="H13" s="16">
        <v>8</v>
      </c>
    </row>
    <row r="14" spans="1:8" ht="15.75">
      <c r="A14" s="14">
        <v>3</v>
      </c>
      <c r="B14" s="14"/>
      <c r="C14" s="17" t="str">
        <f>'[1]U14 D'!$C$13</f>
        <v>Hofer</v>
      </c>
      <c r="D14" s="17" t="str">
        <f>'[1]U14 D'!$D$13</f>
        <v>Isabel</v>
      </c>
      <c r="E14" s="17" t="str">
        <f>'[1]U14 D'!$I$13</f>
        <v>Huttwil</v>
      </c>
      <c r="F14" s="17">
        <f>'[1]U14 D'!$F$13</f>
        <v>143</v>
      </c>
      <c r="G14" s="15" t="s">
        <v>34</v>
      </c>
      <c r="H14" s="16">
        <v>6</v>
      </c>
    </row>
    <row r="15" spans="1:8" ht="15.75">
      <c r="A15" s="14">
        <v>4</v>
      </c>
      <c r="B15" s="14"/>
      <c r="C15" s="17" t="str">
        <f>'[1]U14 D'!$C$14</f>
        <v>Zaugg</v>
      </c>
      <c r="D15" s="17" t="str">
        <f>'[1]U14 D'!$D$14</f>
        <v>Leonie</v>
      </c>
      <c r="E15" s="17" t="str">
        <f>'[1]U14 D'!$I$14</f>
        <v>Rickenbach</v>
      </c>
      <c r="F15" s="17">
        <f>'[1]U14 D'!$F$14</f>
        <v>144</v>
      </c>
      <c r="G15" s="15" t="s">
        <v>37</v>
      </c>
      <c r="H15" s="16">
        <v>4</v>
      </c>
    </row>
    <row r="16" spans="1:8" ht="15.75">
      <c r="A16" s="14">
        <v>5</v>
      </c>
      <c r="B16" s="14"/>
      <c r="C16" s="17" t="str">
        <f>'[1]U14 D'!$C$17</f>
        <v>Bosshard</v>
      </c>
      <c r="D16" s="17" t="str">
        <f>'[1]U14 D'!$D$17</f>
        <v>Daria</v>
      </c>
      <c r="E16" s="17" t="str">
        <f>'[1]U14 D'!$I$17</f>
        <v>Huttwil</v>
      </c>
      <c r="F16" s="17">
        <v>136</v>
      </c>
      <c r="G16" s="15" t="s">
        <v>36</v>
      </c>
      <c r="H16" s="16">
        <v>3</v>
      </c>
    </row>
    <row r="17" spans="1:8" s="5" customFormat="1" ht="15.75">
      <c r="A17" s="21"/>
      <c r="B17" s="22" t="s">
        <v>16</v>
      </c>
      <c r="C17" s="22"/>
      <c r="D17" s="22"/>
      <c r="E17" s="22"/>
      <c r="F17" s="22"/>
      <c r="G17" s="22"/>
      <c r="H17" s="22"/>
    </row>
    <row r="18" spans="1:8" s="1" customFormat="1" ht="82.5" customHeight="1">
      <c r="A18" s="9" t="s">
        <v>0</v>
      </c>
      <c r="B18" s="18" t="s">
        <v>25</v>
      </c>
      <c r="C18" s="10" t="s">
        <v>1</v>
      </c>
      <c r="D18" s="10" t="s">
        <v>2</v>
      </c>
      <c r="E18" s="10" t="s">
        <v>3</v>
      </c>
      <c r="F18" s="11" t="s">
        <v>4</v>
      </c>
      <c r="G18" s="12" t="s">
        <v>5</v>
      </c>
      <c r="H18" s="13" t="s">
        <v>6</v>
      </c>
    </row>
    <row r="19" spans="1:8" ht="15.75">
      <c r="A19" s="14">
        <v>1</v>
      </c>
      <c r="B19" s="14"/>
      <c r="C19" s="19" t="str">
        <f>'[1]U14 M'!$C$12</f>
        <v>Brandl</v>
      </c>
      <c r="D19" s="19" t="str">
        <f>'[1]U14 M'!$D$12</f>
        <v>Lukas</v>
      </c>
      <c r="E19" s="19" t="str">
        <f>'[1]U14 M'!$I$12</f>
        <v>Biberist</v>
      </c>
      <c r="F19" s="19">
        <f>'[1]U14 M'!$F$12</f>
        <v>130</v>
      </c>
      <c r="G19" s="15" t="s">
        <v>39</v>
      </c>
      <c r="H19" s="16">
        <v>10</v>
      </c>
    </row>
    <row r="20" spans="1:8" ht="15.75">
      <c r="A20" s="14">
        <v>2</v>
      </c>
      <c r="B20" s="14"/>
      <c r="C20" s="17" t="str">
        <f>'[1]U14 M'!$C$14</f>
        <v>Schäfer</v>
      </c>
      <c r="D20" s="17" t="str">
        <f>'[1]U14 M'!$D$14</f>
        <v>Daniel</v>
      </c>
      <c r="E20" s="17" t="str">
        <f>'[1]U14 M'!$I$14</f>
        <v>Huttwil</v>
      </c>
      <c r="F20" s="17">
        <f>'[1]U14 M'!$F$14</f>
        <v>134</v>
      </c>
      <c r="G20" s="15" t="s">
        <v>41</v>
      </c>
      <c r="H20" s="16">
        <v>8</v>
      </c>
    </row>
    <row r="21" spans="1:8" ht="15.75">
      <c r="A21" s="14">
        <v>3</v>
      </c>
      <c r="B21" s="14"/>
      <c r="C21" s="17" t="str">
        <f>'[1]U14 M'!$C$16</f>
        <v>Jäggi</v>
      </c>
      <c r="D21" s="17" t="str">
        <f>'[1]U14 M'!$D$16</f>
        <v>Cédric</v>
      </c>
      <c r="E21" s="17" t="str">
        <f>'[1]U14 M'!$I$16</f>
        <v>Trinbach/Olten</v>
      </c>
      <c r="F21" s="17">
        <f>'[1]U14 M'!$F$16</f>
        <v>109</v>
      </c>
      <c r="G21" s="15" t="s">
        <v>40</v>
      </c>
      <c r="H21" s="16">
        <v>6</v>
      </c>
    </row>
    <row r="22" spans="1:8" ht="15.75">
      <c r="A22" s="14">
        <v>4</v>
      </c>
      <c r="B22" s="14"/>
      <c r="C22" s="17" t="str">
        <f>'[1]U14 M'!$C$13</f>
        <v>Hug</v>
      </c>
      <c r="D22" s="17" t="str">
        <f>'[1]U14 M'!$D$13</f>
        <v>Gabriel</v>
      </c>
      <c r="E22" s="17" t="str">
        <f>'[1]U14 M'!$I$13</f>
        <v>Biberist</v>
      </c>
      <c r="F22" s="17">
        <f>'[1]U14 M'!$F$13</f>
        <v>131</v>
      </c>
      <c r="G22" s="15" t="s">
        <v>42</v>
      </c>
      <c r="H22" s="16">
        <v>4</v>
      </c>
    </row>
    <row r="23" spans="1:8" s="5" customFormat="1" ht="15.75">
      <c r="A23" s="21"/>
      <c r="B23" s="22" t="s">
        <v>9</v>
      </c>
      <c r="C23" s="22"/>
      <c r="D23" s="22"/>
      <c r="E23" s="22"/>
      <c r="F23" s="22"/>
      <c r="G23" s="22"/>
      <c r="H23" s="22"/>
    </row>
    <row r="24" spans="1:8" s="1" customFormat="1" ht="82.5" customHeight="1">
      <c r="A24" s="9" t="s">
        <v>0</v>
      </c>
      <c r="B24" s="18" t="s">
        <v>25</v>
      </c>
      <c r="C24" s="10" t="s">
        <v>1</v>
      </c>
      <c r="D24" s="10" t="s">
        <v>2</v>
      </c>
      <c r="E24" s="10" t="s">
        <v>3</v>
      </c>
      <c r="F24" s="11" t="s">
        <v>4</v>
      </c>
      <c r="G24" s="12" t="s">
        <v>5</v>
      </c>
      <c r="H24" s="13" t="s">
        <v>6</v>
      </c>
    </row>
    <row r="25" spans="1:8" ht="15.75">
      <c r="A25" s="14">
        <v>1</v>
      </c>
      <c r="B25" s="14"/>
      <c r="C25" s="19" t="str">
        <f>'[1]U17 D'!$C$21</f>
        <v>Zaugg</v>
      </c>
      <c r="D25" s="19" t="str">
        <f>'[1]U17 D'!$D$21</f>
        <v>Carmen</v>
      </c>
      <c r="E25" s="19" t="str">
        <f>'[1]U17 D'!$I$21</f>
        <v>Rickenbach</v>
      </c>
      <c r="F25" s="19">
        <f>'[1]U17 D'!$F$21</f>
        <v>150</v>
      </c>
      <c r="G25" s="15" t="s">
        <v>43</v>
      </c>
      <c r="H25" s="16">
        <v>10</v>
      </c>
    </row>
    <row r="26" spans="1:8" ht="15.75">
      <c r="A26" s="14">
        <v>2</v>
      </c>
      <c r="B26" s="14"/>
      <c r="C26" s="17" t="str">
        <f>'[1]U17 D'!$C$15</f>
        <v>Heer</v>
      </c>
      <c r="D26" s="17" t="str">
        <f>'[1]U17 D'!$D$15</f>
        <v>Corinne</v>
      </c>
      <c r="E26" s="17" t="str">
        <f>'[1]U17 D'!$I$15</f>
        <v>Trimbach/Olten</v>
      </c>
      <c r="F26" s="17">
        <f>'[1]U17 D'!$F$15</f>
        <v>120</v>
      </c>
      <c r="G26" s="15" t="s">
        <v>44</v>
      </c>
      <c r="H26" s="16">
        <v>8</v>
      </c>
    </row>
    <row r="27" spans="1:8" ht="15.75">
      <c r="A27" s="14">
        <v>3</v>
      </c>
      <c r="B27" s="14"/>
      <c r="C27" s="17" t="str">
        <f>'[1]U17 D'!$C$20</f>
        <v>Schäfer</v>
      </c>
      <c r="D27" s="17" t="str">
        <f>'[1]U17 D'!$D$20</f>
        <v>Ramona</v>
      </c>
      <c r="E27" s="17" t="str">
        <f>'[1]U17 D'!$I$20</f>
        <v>Huttwil</v>
      </c>
      <c r="F27" s="17">
        <f>'[1]U17 D'!$F$20</f>
        <v>141</v>
      </c>
      <c r="G27" s="15" t="s">
        <v>47</v>
      </c>
      <c r="H27" s="16">
        <v>6</v>
      </c>
    </row>
    <row r="28" spans="1:8" ht="15.75">
      <c r="A28" s="14">
        <v>4</v>
      </c>
      <c r="B28" s="14"/>
      <c r="C28" s="17" t="str">
        <f>'[1]U17 D'!$C$14</f>
        <v>Steggerda</v>
      </c>
      <c r="D28" s="17" t="str">
        <f>'[1]U17 D'!$D$14</f>
        <v>Amina</v>
      </c>
      <c r="E28" s="17" t="str">
        <f>'[1]U17 D'!$I$14</f>
        <v>Trimbach/Olten</v>
      </c>
      <c r="F28" s="17">
        <f>'[1]U17 D'!$F$14</f>
        <v>119</v>
      </c>
      <c r="G28" s="15" t="s">
        <v>46</v>
      </c>
      <c r="H28" s="16">
        <v>4</v>
      </c>
    </row>
    <row r="29" spans="1:8" ht="15.75">
      <c r="A29" s="14">
        <v>5</v>
      </c>
      <c r="B29" s="14"/>
      <c r="C29" s="17" t="str">
        <f>'[1]U17 D'!$C$18</f>
        <v>Liechti</v>
      </c>
      <c r="D29" s="17" t="str">
        <f>'[1]U17 D'!$D$18</f>
        <v>Susanne</v>
      </c>
      <c r="E29" s="17" t="str">
        <f>'[1]U17 D'!$I$18</f>
        <v>Huttwil</v>
      </c>
      <c r="F29" s="17">
        <f>'[1]U17 D'!$F$18</f>
        <v>133</v>
      </c>
      <c r="G29" s="15" t="s">
        <v>48</v>
      </c>
      <c r="H29" s="16">
        <v>3</v>
      </c>
    </row>
    <row r="30" spans="1:8" ht="15.75">
      <c r="A30" s="14">
        <v>6</v>
      </c>
      <c r="B30" s="14"/>
      <c r="C30" s="17" t="str">
        <f>'[1]U17 D'!$C$16</f>
        <v>Hug</v>
      </c>
      <c r="D30" s="17" t="str">
        <f>'[1]U17 D'!$D$16</f>
        <v>Mirjam</v>
      </c>
      <c r="E30" s="17" t="str">
        <f>'[1]U17 D'!$I$16</f>
        <v>Biberist</v>
      </c>
      <c r="F30" s="17">
        <f>'[1]U17 D'!$F$16</f>
        <v>122</v>
      </c>
      <c r="G30" s="15" t="s">
        <v>50</v>
      </c>
      <c r="H30" s="16">
        <v>2</v>
      </c>
    </row>
    <row r="31" spans="1:8" ht="15.75">
      <c r="A31" s="14">
        <v>7</v>
      </c>
      <c r="B31" s="14"/>
      <c r="C31" s="19" t="str">
        <f>'[1]U17 D'!$C$22</f>
        <v>Pusz</v>
      </c>
      <c r="D31" s="19" t="str">
        <f>'[1]U17 D'!$D$22</f>
        <v>Leila</v>
      </c>
      <c r="E31" s="19" t="str">
        <f>'[1]U17 D'!$I$22</f>
        <v>Murgenthal</v>
      </c>
      <c r="F31" s="19">
        <f>'[1]U17 D'!$F$22</f>
        <v>147</v>
      </c>
      <c r="G31" s="15" t="s">
        <v>49</v>
      </c>
      <c r="H31" s="16">
        <v>1</v>
      </c>
    </row>
    <row r="32" spans="1:8" ht="15.75">
      <c r="A32" s="14">
        <v>8</v>
      </c>
      <c r="B32" s="14"/>
      <c r="C32" s="17" t="str">
        <f>'[1]U17 D'!$C$17</f>
        <v>Wisler</v>
      </c>
      <c r="D32" s="17" t="str">
        <f>'[1]U17 D'!$D$17</f>
        <v>Selina</v>
      </c>
      <c r="E32" s="17" t="str">
        <f>'[1]U17 D'!$I$17</f>
        <v>Huttwil</v>
      </c>
      <c r="F32" s="17">
        <f>'[1]U17 D'!$F$17</f>
        <v>129</v>
      </c>
      <c r="G32" s="15" t="s">
        <v>51</v>
      </c>
      <c r="H32" s="16"/>
    </row>
    <row r="33" spans="1:8" ht="15.75">
      <c r="A33" s="14">
        <v>9</v>
      </c>
      <c r="B33" s="14"/>
      <c r="C33" s="17" t="str">
        <f>'[1]U17 D'!$C$12</f>
        <v>Hürzeler</v>
      </c>
      <c r="D33" s="17" t="str">
        <f>'[1]U17 D'!$D$12</f>
        <v>Ramona</v>
      </c>
      <c r="E33" s="17" t="str">
        <f>'[1]U17 D'!$I$12</f>
        <v>Trimbach/Olten</v>
      </c>
      <c r="F33" s="17">
        <f>'[1]U17 D'!$F$12</f>
        <v>114</v>
      </c>
      <c r="G33" s="15" t="s">
        <v>45</v>
      </c>
      <c r="H33" s="16"/>
    </row>
    <row r="34" spans="1:8" s="5" customFormat="1" ht="15.75">
      <c r="A34" s="21"/>
      <c r="B34" s="22" t="s">
        <v>13</v>
      </c>
      <c r="C34" s="22"/>
      <c r="D34" s="22"/>
      <c r="E34" s="22"/>
      <c r="F34" s="22"/>
      <c r="G34" s="22"/>
      <c r="H34" s="22"/>
    </row>
    <row r="35" spans="1:8" s="1" customFormat="1" ht="82.5" customHeight="1">
      <c r="A35" s="9" t="s">
        <v>0</v>
      </c>
      <c r="B35" s="18" t="s">
        <v>25</v>
      </c>
      <c r="C35" s="10" t="s">
        <v>1</v>
      </c>
      <c r="D35" s="10" t="s">
        <v>2</v>
      </c>
      <c r="E35" s="10" t="s">
        <v>3</v>
      </c>
      <c r="F35" s="11" t="s">
        <v>4</v>
      </c>
      <c r="G35" s="12" t="s">
        <v>5</v>
      </c>
      <c r="H35" s="13" t="s">
        <v>6</v>
      </c>
    </row>
    <row r="36" spans="1:8" ht="15.75">
      <c r="A36" s="14">
        <v>1</v>
      </c>
      <c r="B36" s="14"/>
      <c r="C36" s="19" t="str">
        <f>'[1]U17 M'!$C$15</f>
        <v>Henestrosa</v>
      </c>
      <c r="D36" s="19" t="str">
        <f>'[1]U17 M'!$D$15</f>
        <v>Philipp</v>
      </c>
      <c r="E36" s="19" t="str">
        <f>'[1]U17 M'!$I$15</f>
        <v>Huttwil</v>
      </c>
      <c r="F36" s="19">
        <f>'[1]U17 M'!$F$15</f>
        <v>142</v>
      </c>
      <c r="G36" s="15" t="s">
        <v>52</v>
      </c>
      <c r="H36" s="16">
        <v>10</v>
      </c>
    </row>
    <row r="37" spans="1:8" ht="15.75">
      <c r="A37" s="14">
        <v>2</v>
      </c>
      <c r="B37" s="14"/>
      <c r="C37" s="17" t="str">
        <f>'[1]U17 M'!$C$13</f>
        <v>Métry</v>
      </c>
      <c r="D37" s="17" t="str">
        <f>'[1]U17 M'!$D$13</f>
        <v>Pascal</v>
      </c>
      <c r="E37" s="17" t="str">
        <f>'[1]U17 M'!$I$13</f>
        <v>Emmenbrücke</v>
      </c>
      <c r="F37" s="17">
        <f>'[1]U17 M'!$F$13</f>
        <v>110</v>
      </c>
      <c r="G37" s="15" t="s">
        <v>53</v>
      </c>
      <c r="H37" s="16">
        <v>8</v>
      </c>
    </row>
    <row r="38" spans="1:8" s="5" customFormat="1" ht="15.75">
      <c r="A38" s="21"/>
      <c r="B38" s="22" t="s">
        <v>26</v>
      </c>
      <c r="C38" s="22"/>
      <c r="D38" s="22"/>
      <c r="E38" s="22"/>
      <c r="F38" s="22"/>
      <c r="G38" s="22"/>
      <c r="H38" s="22"/>
    </row>
    <row r="39" spans="1:8" s="1" customFormat="1" ht="82.5" customHeight="1">
      <c r="A39" s="9" t="s">
        <v>0</v>
      </c>
      <c r="B39" s="18" t="s">
        <v>25</v>
      </c>
      <c r="C39" s="10" t="s">
        <v>1</v>
      </c>
      <c r="D39" s="10" t="s">
        <v>2</v>
      </c>
      <c r="E39" s="10" t="s">
        <v>3</v>
      </c>
      <c r="F39" s="11" t="s">
        <v>4</v>
      </c>
      <c r="G39" s="12" t="s">
        <v>5</v>
      </c>
      <c r="H39" s="13" t="s">
        <v>6</v>
      </c>
    </row>
    <row r="40" spans="1:8" ht="15.75">
      <c r="A40" s="14">
        <v>1</v>
      </c>
      <c r="B40" s="14"/>
      <c r="C40" s="19" t="str">
        <f>'[1]U23 D'!$C$14</f>
        <v>Heer</v>
      </c>
      <c r="D40" s="19" t="str">
        <f>'[1]U23 D'!$D$14</f>
        <v>Dominique</v>
      </c>
      <c r="E40" s="19" t="str">
        <f>'[1]U23 D'!$I$14</f>
        <v>Trimbach/Olten</v>
      </c>
      <c r="F40" s="19">
        <f>'[1]U23 D'!$F$14</f>
        <v>116</v>
      </c>
      <c r="G40" s="15" t="s">
        <v>64</v>
      </c>
      <c r="H40" s="16">
        <v>10</v>
      </c>
    </row>
    <row r="41" spans="1:8" ht="15.75">
      <c r="A41" s="14">
        <v>2</v>
      </c>
      <c r="B41" s="14"/>
      <c r="C41" s="17" t="str">
        <f>'[1]U23 D'!$C$15</f>
        <v>Zwalen</v>
      </c>
      <c r="D41" s="17" t="str">
        <f>'[1]U23 D'!$D$15</f>
        <v>Nicole</v>
      </c>
      <c r="E41" s="17" t="str">
        <f>'[1]U23 D'!$I$15</f>
        <v>Huttwil</v>
      </c>
      <c r="F41" s="17">
        <f>'[1]U23 D'!$F$15</f>
        <v>123</v>
      </c>
      <c r="G41" s="15" t="s">
        <v>55</v>
      </c>
      <c r="H41" s="16">
        <v>8</v>
      </c>
    </row>
    <row r="42" spans="1:8" ht="15.75">
      <c r="A42" s="14">
        <v>3</v>
      </c>
      <c r="B42" s="14"/>
      <c r="C42" s="17" t="str">
        <f>'[1]U23 D'!$C$12</f>
        <v>Suhner</v>
      </c>
      <c r="D42" s="17" t="str">
        <f>'[1]U23 D'!$D$12</f>
        <v>Karin</v>
      </c>
      <c r="E42" s="17" t="str">
        <f>'[1]U23 D'!$I$12</f>
        <v>Schaffhausen</v>
      </c>
      <c r="F42" s="17">
        <f>'[1]U23 D'!$F$12</f>
        <v>105</v>
      </c>
      <c r="G42" s="15" t="s">
        <v>56</v>
      </c>
      <c r="H42" s="16">
        <v>6</v>
      </c>
    </row>
    <row r="43" spans="1:8" ht="15.75">
      <c r="A43" s="14">
        <v>4</v>
      </c>
      <c r="B43" s="14"/>
      <c r="C43" s="17" t="str">
        <f>'[1]U23 D'!$C$17</f>
        <v>Meier</v>
      </c>
      <c r="D43" s="17" t="str">
        <f>'[1]U23 D'!$D$17</f>
        <v>Sarina</v>
      </c>
      <c r="E43" s="17" t="str">
        <f>'[1]U23 D'!$I$17</f>
        <v>Huttwil</v>
      </c>
      <c r="F43" s="17">
        <f>'[1]U23 D'!$F$17</f>
        <v>148</v>
      </c>
      <c r="G43" s="15" t="s">
        <v>57</v>
      </c>
      <c r="H43" s="16">
        <v>4</v>
      </c>
    </row>
    <row r="44" spans="1:8" ht="15.75">
      <c r="A44" s="14">
        <v>5</v>
      </c>
      <c r="B44" s="14"/>
      <c r="C44" s="17" t="str">
        <f>'[1]U23 D'!$C$16</f>
        <v>Jörg</v>
      </c>
      <c r="D44" s="17" t="str">
        <f>'[1]U23 D'!$D$16</f>
        <v>Martina</v>
      </c>
      <c r="E44" s="17" t="str">
        <f>'[1]U23 D'!$I$16</f>
        <v>Huttwil</v>
      </c>
      <c r="F44" s="17">
        <f>'[1]U23 D'!$F$16</f>
        <v>132</v>
      </c>
      <c r="G44" s="15" t="s">
        <v>54</v>
      </c>
      <c r="H44" s="16">
        <v>3</v>
      </c>
    </row>
    <row r="45" spans="1:8" s="5" customFormat="1" ht="15.75">
      <c r="A45" s="21"/>
      <c r="B45" s="22" t="s">
        <v>17</v>
      </c>
      <c r="C45" s="22"/>
      <c r="D45" s="22"/>
      <c r="E45" s="22"/>
      <c r="F45" s="22"/>
      <c r="G45" s="22"/>
      <c r="H45" s="22"/>
    </row>
    <row r="46" spans="1:8" s="1" customFormat="1" ht="82.5" customHeight="1">
      <c r="A46" s="9" t="s">
        <v>0</v>
      </c>
      <c r="B46" s="18" t="s">
        <v>25</v>
      </c>
      <c r="C46" s="10" t="s">
        <v>1</v>
      </c>
      <c r="D46" s="10" t="s">
        <v>2</v>
      </c>
      <c r="E46" s="10" t="s">
        <v>3</v>
      </c>
      <c r="F46" s="11" t="s">
        <v>4</v>
      </c>
      <c r="G46" s="12" t="s">
        <v>5</v>
      </c>
      <c r="H46" s="13" t="s">
        <v>6</v>
      </c>
    </row>
    <row r="47" spans="1:8" ht="15.75">
      <c r="A47" s="14">
        <v>1</v>
      </c>
      <c r="B47" s="14"/>
      <c r="C47" s="19" t="s">
        <v>27</v>
      </c>
      <c r="D47" s="19" t="s">
        <v>28</v>
      </c>
      <c r="E47" s="19" t="s">
        <v>29</v>
      </c>
      <c r="F47" s="19">
        <v>10</v>
      </c>
      <c r="G47" s="15" t="s">
        <v>60</v>
      </c>
      <c r="H47" s="16" t="s">
        <v>77</v>
      </c>
    </row>
    <row r="48" spans="1:8" ht="15.75">
      <c r="A48" s="14">
        <v>2</v>
      </c>
      <c r="B48" s="14"/>
      <c r="C48" s="17" t="str">
        <f>'[1]U23 M'!$C$13</f>
        <v>Métry</v>
      </c>
      <c r="D48" s="17" t="str">
        <f>'[1]U23 M'!$D$13</f>
        <v>Yves</v>
      </c>
      <c r="E48" s="17" t="str">
        <f>'[1]U23 M'!$I$13</f>
        <v>Emmenbrücke</v>
      </c>
      <c r="F48" s="17">
        <f>'[1]U23 M'!$F$13</f>
        <v>104</v>
      </c>
      <c r="G48" s="15" t="s">
        <v>59</v>
      </c>
      <c r="H48" s="16">
        <v>10</v>
      </c>
    </row>
    <row r="49" spans="1:8" ht="15.75">
      <c r="A49" s="14">
        <v>3</v>
      </c>
      <c r="B49" s="14"/>
      <c r="C49" s="17" t="str">
        <f>'[1]U23 M'!$C$16</f>
        <v>Peier</v>
      </c>
      <c r="D49" s="17" t="str">
        <f>'[1]U23 M'!$D$16</f>
        <v>Christian</v>
      </c>
      <c r="E49" s="17" t="str">
        <f>'[1]U23 M'!$I$16</f>
        <v>Trimbach/Olten</v>
      </c>
      <c r="F49" s="17">
        <f>'[1]U23 M'!$F$16</f>
        <v>117</v>
      </c>
      <c r="G49" s="15" t="s">
        <v>62</v>
      </c>
      <c r="H49" s="16">
        <v>8</v>
      </c>
    </row>
    <row r="50" spans="1:8" ht="15.75">
      <c r="A50" s="14">
        <v>4</v>
      </c>
      <c r="B50" s="14"/>
      <c r="C50" s="17" t="str">
        <f>'[1]U23 M'!$C$12</f>
        <v>Leuenberger</v>
      </c>
      <c r="D50" s="17" t="str">
        <f>'[1]U23 M'!$D$12</f>
        <v>Marco</v>
      </c>
      <c r="E50" s="17" t="str">
        <f>'[1]U23 M'!$I$12</f>
        <v>Schaffhausen</v>
      </c>
      <c r="F50" s="17">
        <f>'[1]U23 M'!$F$12</f>
        <v>103</v>
      </c>
      <c r="G50" s="15" t="s">
        <v>61</v>
      </c>
      <c r="H50" s="16">
        <v>6</v>
      </c>
    </row>
    <row r="51" spans="1:8" ht="15.75">
      <c r="A51" s="14">
        <v>5</v>
      </c>
      <c r="B51" s="14"/>
      <c r="C51" s="17" t="str">
        <f>'[1]U23 M'!$C$15</f>
        <v>Schuhmacher</v>
      </c>
      <c r="D51" s="17" t="str">
        <f>'[1]U23 M'!$D$15</f>
        <v>Swen</v>
      </c>
      <c r="E51" s="17" t="str">
        <f>'[1]U23 M'!$I$15</f>
        <v>Emmenbrücke</v>
      </c>
      <c r="F51" s="17">
        <f>'[1]U23 M'!$F$15</f>
        <v>111</v>
      </c>
      <c r="G51" s="15" t="s">
        <v>54</v>
      </c>
      <c r="H51" s="16">
        <v>4</v>
      </c>
    </row>
    <row r="52" spans="1:8" ht="15.75">
      <c r="A52" s="14">
        <v>6</v>
      </c>
      <c r="B52" s="14"/>
      <c r="C52" s="17" t="str">
        <f>'[1]U23 M'!$C$14</f>
        <v>Schenker</v>
      </c>
      <c r="D52" s="17" t="str">
        <f>'[1]U23 M'!$D$14</f>
        <v>Philipp</v>
      </c>
      <c r="E52" s="17" t="str">
        <f>'[1]U23 M'!$I$14</f>
        <v>Emmenbrücke</v>
      </c>
      <c r="F52" s="17">
        <f>'[1]U23 M'!$F$14</f>
        <v>108</v>
      </c>
      <c r="G52" s="15" t="s">
        <v>54</v>
      </c>
      <c r="H52" s="16">
        <v>3</v>
      </c>
    </row>
    <row r="53" spans="1:8" s="5" customFormat="1" ht="15.75">
      <c r="A53" s="21"/>
      <c r="B53" s="22" t="s">
        <v>19</v>
      </c>
      <c r="C53" s="22"/>
      <c r="D53" s="22"/>
      <c r="E53" s="22"/>
      <c r="F53" s="22"/>
      <c r="G53" s="22"/>
      <c r="H53" s="22"/>
    </row>
    <row r="54" spans="1:8" s="1" customFormat="1" ht="82.5" customHeight="1">
      <c r="A54" s="9" t="s">
        <v>0</v>
      </c>
      <c r="B54" s="18" t="s">
        <v>25</v>
      </c>
      <c r="C54" s="10" t="s">
        <v>1</v>
      </c>
      <c r="D54" s="10" t="s">
        <v>2</v>
      </c>
      <c r="E54" s="10" t="s">
        <v>3</v>
      </c>
      <c r="F54" s="11" t="s">
        <v>4</v>
      </c>
      <c r="G54" s="12" t="s">
        <v>5</v>
      </c>
      <c r="H54" s="13" t="s">
        <v>6</v>
      </c>
    </row>
    <row r="55" spans="1:8" ht="15.75">
      <c r="A55" s="14">
        <v>1</v>
      </c>
      <c r="B55" s="14"/>
      <c r="C55" s="19" t="str">
        <f>'[1]U36 M'!$C$13</f>
        <v>Schmid</v>
      </c>
      <c r="D55" s="19" t="str">
        <f>'[1]U36 M'!$D$13</f>
        <v>Patrick</v>
      </c>
      <c r="E55" s="19" t="str">
        <f>'[1]U36 M'!$I$13</f>
        <v>EC Gretzenbach</v>
      </c>
      <c r="F55" s="19">
        <f>'[1]U36 M'!$F$13</f>
        <v>102</v>
      </c>
      <c r="G55" s="15" t="s">
        <v>63</v>
      </c>
      <c r="H55" s="16">
        <v>10</v>
      </c>
    </row>
  </sheetData>
  <mergeCells count="18">
    <mergeCell ref="B1:C1"/>
    <mergeCell ref="F1:H1"/>
    <mergeCell ref="D1:E1"/>
    <mergeCell ref="B2:C2"/>
    <mergeCell ref="D2:E2"/>
    <mergeCell ref="F2:H2"/>
    <mergeCell ref="B23:H23"/>
    <mergeCell ref="B10:H10"/>
    <mergeCell ref="B17:H17"/>
    <mergeCell ref="B3:C3"/>
    <mergeCell ref="D3:E3"/>
    <mergeCell ref="B4:H4"/>
    <mergeCell ref="B5:C5"/>
    <mergeCell ref="F3:H3"/>
    <mergeCell ref="B53:H53"/>
    <mergeCell ref="B38:H38"/>
    <mergeCell ref="B45:H45"/>
    <mergeCell ref="B34:H3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7">
      <selection activeCell="I35" sqref="I35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8"/>
      <c r="C1" s="29"/>
      <c r="D1" s="36" t="str">
        <f>Rennen!D1:E1</f>
        <v>Rangliste 800m</v>
      </c>
      <c r="E1" s="36"/>
      <c r="F1" s="30"/>
      <c r="G1" s="30"/>
      <c r="H1" s="31"/>
    </row>
    <row r="2" spans="2:8" s="5" customFormat="1" ht="15">
      <c r="B2" s="33" t="s">
        <v>7</v>
      </c>
      <c r="C2" s="33"/>
      <c r="D2" s="34" t="str">
        <f>Rennen!D2</f>
        <v>Huttwil</v>
      </c>
      <c r="E2" s="34"/>
      <c r="F2" s="35" t="s">
        <v>12</v>
      </c>
      <c r="G2" s="35"/>
      <c r="H2" s="35"/>
    </row>
    <row r="3" spans="2:8" s="5" customFormat="1" ht="15">
      <c r="B3" s="23" t="s">
        <v>8</v>
      </c>
      <c r="C3" s="23"/>
      <c r="D3" s="24">
        <f>Rennen!D3</f>
        <v>39194</v>
      </c>
      <c r="E3" s="25"/>
      <c r="F3" s="27">
        <v>2007</v>
      </c>
      <c r="G3" s="27"/>
      <c r="H3" s="27"/>
    </row>
    <row r="4" spans="1:8" s="5" customFormat="1" ht="15.75">
      <c r="A4" s="22" t="s">
        <v>20</v>
      </c>
      <c r="B4" s="22"/>
      <c r="C4" s="22"/>
      <c r="D4" s="22"/>
      <c r="E4" s="22"/>
      <c r="F4" s="22"/>
      <c r="G4" s="22"/>
      <c r="H4" s="22"/>
    </row>
    <row r="5" spans="2:7" s="7" customFormat="1" ht="15.75">
      <c r="B5" s="26"/>
      <c r="C5" s="26"/>
      <c r="D5" s="6"/>
      <c r="G5" s="8"/>
    </row>
    <row r="6" spans="1:8" s="1" customFormat="1" ht="82.5" customHeight="1">
      <c r="A6" s="9" t="s">
        <v>0</v>
      </c>
      <c r="B6" s="9" t="s">
        <v>18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 t="s">
        <v>58</v>
      </c>
      <c r="C7" s="19" t="str">
        <f>'[1]U17 D'!$C$21</f>
        <v>Zaugg</v>
      </c>
      <c r="D7" s="19" t="str">
        <f>'[1]U17 D'!$D$21</f>
        <v>Carmen</v>
      </c>
      <c r="E7" s="19" t="str">
        <f>'[1]U17 D'!$I$21</f>
        <v>Rickenbach</v>
      </c>
      <c r="F7" s="19">
        <f>'[1]U17 D'!$F$21</f>
        <v>150</v>
      </c>
      <c r="G7" s="15" t="s">
        <v>43</v>
      </c>
      <c r="H7" s="16"/>
    </row>
    <row r="8" spans="1:8" ht="15.75">
      <c r="A8" s="14">
        <v>2</v>
      </c>
      <c r="B8" s="14" t="s">
        <v>58</v>
      </c>
      <c r="C8" s="17" t="str">
        <f>'[1]U17 D'!$C$15</f>
        <v>Heer</v>
      </c>
      <c r="D8" s="17" t="str">
        <f>'[1]U17 D'!$D$15</f>
        <v>Corinne</v>
      </c>
      <c r="E8" s="17" t="str">
        <f>'[1]U17 D'!$I$15</f>
        <v>Trimbach/Olten</v>
      </c>
      <c r="F8" s="17">
        <f>'[1]U17 D'!$F$15</f>
        <v>120</v>
      </c>
      <c r="G8" s="15" t="s">
        <v>44</v>
      </c>
      <c r="H8" s="16"/>
    </row>
    <row r="9" spans="1:8" ht="15.75">
      <c r="A9" s="14">
        <v>3</v>
      </c>
      <c r="B9" s="14" t="s">
        <v>58</v>
      </c>
      <c r="C9" s="17" t="str">
        <f>'[1]U17 D'!$C$20</f>
        <v>Schäfer</v>
      </c>
      <c r="D9" s="17" t="str">
        <f>'[1]U17 D'!$D$20</f>
        <v>Ramona</v>
      </c>
      <c r="E9" s="17" t="str">
        <f>'[1]U17 D'!$I$20</f>
        <v>Huttwil</v>
      </c>
      <c r="F9" s="17">
        <f>'[1]U17 D'!$F$20</f>
        <v>141</v>
      </c>
      <c r="G9" s="15" t="s">
        <v>47</v>
      </c>
      <c r="H9" s="16"/>
    </row>
    <row r="10" spans="1:8" ht="15.75">
      <c r="A10" s="14">
        <v>4</v>
      </c>
      <c r="B10" s="14" t="s">
        <v>58</v>
      </c>
      <c r="C10" s="19" t="str">
        <f>'[1]U23 D'!$C$14</f>
        <v>Heer</v>
      </c>
      <c r="D10" s="19" t="str">
        <f>'[1]U23 D'!$D$14</f>
        <v>Dominique</v>
      </c>
      <c r="E10" s="19" t="str">
        <f>'[1]U23 D'!$I$14</f>
        <v>Trimbach/Olten</v>
      </c>
      <c r="F10" s="19">
        <f>'[1]U23 D'!$F$14</f>
        <v>116</v>
      </c>
      <c r="G10" s="15" t="s">
        <v>64</v>
      </c>
      <c r="H10" s="16"/>
    </row>
    <row r="11" spans="1:8" ht="15.75">
      <c r="A11" s="14">
        <v>5</v>
      </c>
      <c r="B11" s="14" t="s">
        <v>58</v>
      </c>
      <c r="C11" s="17" t="str">
        <f>'[1]U17 D'!$C$14</f>
        <v>Steggerda</v>
      </c>
      <c r="D11" s="17" t="str">
        <f>'[1]U17 D'!$D$14</f>
        <v>Amina</v>
      </c>
      <c r="E11" s="17" t="str">
        <f>'[1]U17 D'!$I$14</f>
        <v>Trimbach/Olten</v>
      </c>
      <c r="F11" s="17">
        <f>'[1]U17 D'!$F$14</f>
        <v>119</v>
      </c>
      <c r="G11" s="15" t="s">
        <v>46</v>
      </c>
      <c r="H11" s="16"/>
    </row>
    <row r="12" spans="1:8" ht="15.75">
      <c r="A12" s="14">
        <v>6</v>
      </c>
      <c r="B12" s="14" t="s">
        <v>58</v>
      </c>
      <c r="C12" s="17" t="str">
        <f>'[1]U17 D'!$C$18</f>
        <v>Liechti</v>
      </c>
      <c r="D12" s="17" t="str">
        <f>'[1]U17 D'!$D$18</f>
        <v>Susanne</v>
      </c>
      <c r="E12" s="17" t="str">
        <f>'[1]U17 D'!$I$18</f>
        <v>Huttwil</v>
      </c>
      <c r="F12" s="17">
        <f>'[1]U17 D'!$F$18</f>
        <v>133</v>
      </c>
      <c r="G12" s="15" t="s">
        <v>48</v>
      </c>
      <c r="H12" s="16"/>
    </row>
    <row r="13" spans="1:8" ht="15.75">
      <c r="A13" s="14">
        <v>7</v>
      </c>
      <c r="B13" s="14"/>
      <c r="C13" s="17" t="str">
        <f>'[1]U14 D'!$C$16</f>
        <v>Ruf</v>
      </c>
      <c r="D13" s="17" t="str">
        <f>'[1]U14 D'!$D$16</f>
        <v>Joëlle</v>
      </c>
      <c r="E13" s="17" t="str">
        <f>'[1]U14 D'!$I$16</f>
        <v>EC Gretzenbach</v>
      </c>
      <c r="F13" s="17">
        <f>'[1]U14 D'!$F$16</f>
        <v>146</v>
      </c>
      <c r="G13" s="15" t="s">
        <v>38</v>
      </c>
      <c r="H13" s="16"/>
    </row>
    <row r="14" spans="1:8" ht="15.75">
      <c r="A14" s="14">
        <v>8</v>
      </c>
      <c r="B14" s="14"/>
      <c r="C14" s="17" t="str">
        <f>'[1]U14 D'!$C$12</f>
        <v>Amacker</v>
      </c>
      <c r="D14" s="17" t="str">
        <f>'[1]U14 D'!$D$12</f>
        <v>Livia</v>
      </c>
      <c r="E14" s="17" t="str">
        <f>'[1]U14 D'!$I$12</f>
        <v>Huttwil</v>
      </c>
      <c r="F14" s="17">
        <v>138</v>
      </c>
      <c r="G14" s="15" t="s">
        <v>35</v>
      </c>
      <c r="H14" s="16"/>
    </row>
    <row r="15" spans="1:8" ht="15.75">
      <c r="A15" s="14"/>
      <c r="B15" s="14"/>
      <c r="C15" s="19" t="str">
        <f>'[1]U14 D'!$C$13</f>
        <v>Hofer</v>
      </c>
      <c r="D15" s="19" t="str">
        <f>'[1]U14 D'!$D$13</f>
        <v>Isabel</v>
      </c>
      <c r="E15" s="19" t="str">
        <f>'[1]U14 D'!$I$13</f>
        <v>Huttwil</v>
      </c>
      <c r="F15" s="19">
        <f>'[1]U14 D'!$F$13</f>
        <v>143</v>
      </c>
      <c r="G15" s="15" t="s">
        <v>34</v>
      </c>
      <c r="H15" s="16"/>
    </row>
    <row r="16" spans="1:8" ht="15.75">
      <c r="A16" s="14"/>
      <c r="B16" s="14"/>
      <c r="C16" s="17" t="str">
        <f>'[1]U17 D'!$C$16</f>
        <v>Hug</v>
      </c>
      <c r="D16" s="17" t="str">
        <f>'[1]U17 D'!$D$16</f>
        <v>Mirjam</v>
      </c>
      <c r="E16" s="17" t="str">
        <f>'[1]U17 D'!$I$16</f>
        <v>Biberist</v>
      </c>
      <c r="F16" s="17">
        <f>'[1]U17 D'!$F$16</f>
        <v>122</v>
      </c>
      <c r="G16" s="15" t="s">
        <v>50</v>
      </c>
      <c r="H16" s="16"/>
    </row>
    <row r="17" spans="1:8" ht="15.75">
      <c r="A17" s="14"/>
      <c r="B17" s="14"/>
      <c r="C17" s="17" t="str">
        <f>'[1]U17 D'!$C$22</f>
        <v>Pusz</v>
      </c>
      <c r="D17" s="17" t="str">
        <f>'[1]U17 D'!$D$22</f>
        <v>Leila</v>
      </c>
      <c r="E17" s="17" t="str">
        <f>'[1]U17 D'!$I$22</f>
        <v>Murgenthal</v>
      </c>
      <c r="F17" s="17">
        <f>'[1]U17 D'!$F$22</f>
        <v>147</v>
      </c>
      <c r="G17" s="15" t="s">
        <v>49</v>
      </c>
      <c r="H17" s="16"/>
    </row>
    <row r="18" spans="1:8" ht="15.75">
      <c r="A18" s="14"/>
      <c r="B18" s="14"/>
      <c r="C18" s="17" t="str">
        <f>'[1]U23 D'!$C$15</f>
        <v>Zwalen</v>
      </c>
      <c r="D18" s="17" t="str">
        <f>'[1]U23 D'!$D$15</f>
        <v>Nicole</v>
      </c>
      <c r="E18" s="17" t="str">
        <f>'[1]U23 D'!$I$15</f>
        <v>Huttwil</v>
      </c>
      <c r="F18" s="17">
        <f>'[1]U23 D'!$F$15</f>
        <v>123</v>
      </c>
      <c r="G18" s="15" t="s">
        <v>55</v>
      </c>
      <c r="H18" s="16"/>
    </row>
    <row r="19" spans="1:8" ht="15.75">
      <c r="A19" s="14"/>
      <c r="B19" s="14"/>
      <c r="C19" s="17" t="str">
        <f>'[1]U17 D'!$C$17</f>
        <v>Wisler</v>
      </c>
      <c r="D19" s="17" t="str">
        <f>'[1]U17 D'!$D$17</f>
        <v>Selina</v>
      </c>
      <c r="E19" s="17" t="str">
        <f>'[1]U17 D'!$I$17</f>
        <v>Huttwil</v>
      </c>
      <c r="F19" s="17">
        <f>'[1]U17 D'!$F$17</f>
        <v>129</v>
      </c>
      <c r="G19" s="15" t="s">
        <v>51</v>
      </c>
      <c r="H19" s="16"/>
    </row>
    <row r="20" spans="1:8" ht="15.75">
      <c r="A20" s="14"/>
      <c r="B20" s="14"/>
      <c r="C20" s="17" t="str">
        <f>'[1]U17 D'!$C$12</f>
        <v>Hürzeler</v>
      </c>
      <c r="D20" s="17" t="str">
        <f>'[1]U17 D'!$D$12</f>
        <v>Ramona</v>
      </c>
      <c r="E20" s="17" t="str">
        <f>'[1]U17 D'!$I$12</f>
        <v>Trimbach/Olten</v>
      </c>
      <c r="F20" s="17">
        <f>'[1]U17 D'!$F$12</f>
        <v>114</v>
      </c>
      <c r="G20" s="15" t="s">
        <v>45</v>
      </c>
      <c r="H20" s="16"/>
    </row>
    <row r="21" spans="1:8" ht="15.75">
      <c r="A21" s="14"/>
      <c r="B21" s="14"/>
      <c r="C21" s="19" t="str">
        <f>'[1]U23 D'!$C$12</f>
        <v>Suhner</v>
      </c>
      <c r="D21" s="19" t="str">
        <f>'[1]U23 D'!$D$12</f>
        <v>Karin</v>
      </c>
      <c r="E21" s="19" t="str">
        <f>'[1]U23 D'!$I$12</f>
        <v>Schaffhausen</v>
      </c>
      <c r="F21" s="19">
        <f>'[1]U23 D'!$F$12</f>
        <v>105</v>
      </c>
      <c r="G21" s="15" t="s">
        <v>56</v>
      </c>
      <c r="H21" s="16"/>
    </row>
    <row r="22" spans="1:8" ht="15.75">
      <c r="A22" s="14"/>
      <c r="B22" s="14"/>
      <c r="C22" s="17" t="str">
        <f>'[1]U23 D'!$C$17</f>
        <v>Meier</v>
      </c>
      <c r="D22" s="17" t="str">
        <f>'[1]U23 D'!$D$17</f>
        <v>Sarina</v>
      </c>
      <c r="E22" s="17" t="str">
        <f>'[1]U23 D'!$I$17</f>
        <v>Huttwil</v>
      </c>
      <c r="F22" s="17">
        <f>'[1]U23 D'!$F$17</f>
        <v>148</v>
      </c>
      <c r="G22" s="15" t="s">
        <v>57</v>
      </c>
      <c r="H22" s="16"/>
    </row>
    <row r="23" spans="1:8" ht="15.75">
      <c r="A23" s="14"/>
      <c r="B23" s="14"/>
      <c r="C23" s="17" t="str">
        <f>'[1]U14 D'!$C$14</f>
        <v>Zaugg</v>
      </c>
      <c r="D23" s="17" t="str">
        <f>'[1]U14 D'!$D$14</f>
        <v>Leonie</v>
      </c>
      <c r="E23" s="17" t="str">
        <f>'[1]U14 D'!$I$14</f>
        <v>Rickenbach</v>
      </c>
      <c r="F23" s="17">
        <f>'[1]U14 D'!$F$14</f>
        <v>144</v>
      </c>
      <c r="G23" s="15" t="s">
        <v>37</v>
      </c>
      <c r="H23" s="16"/>
    </row>
    <row r="24" spans="1:8" ht="15.75">
      <c r="A24" s="14"/>
      <c r="B24" s="14"/>
      <c r="C24" s="19" t="str">
        <f>'[1]U14 D'!$C$17</f>
        <v>Bosshard</v>
      </c>
      <c r="D24" s="19" t="str">
        <f>'[1]U14 D'!$D$17</f>
        <v>Daria</v>
      </c>
      <c r="E24" s="19" t="str">
        <f>'[1]U14 D'!$I$17</f>
        <v>Huttwil</v>
      </c>
      <c r="F24" s="19">
        <v>136</v>
      </c>
      <c r="G24" s="15" t="s">
        <v>36</v>
      </c>
      <c r="H24" s="16"/>
    </row>
    <row r="25" spans="1:8" ht="15.75">
      <c r="A25" s="14"/>
      <c r="B25" s="14"/>
      <c r="C25" s="17" t="str">
        <f>'[1]U11 D'!$C$12</f>
        <v>Zaug</v>
      </c>
      <c r="D25" s="17" t="str">
        <f>'[1]U11 D'!$D$12</f>
        <v>Julia</v>
      </c>
      <c r="E25" s="17" t="str">
        <f>'[1]U11 D'!$I$12</f>
        <v>Rickenbach</v>
      </c>
      <c r="F25" s="17">
        <f>'[1]U11 D'!$F$12</f>
        <v>135</v>
      </c>
      <c r="G25" s="15" t="s">
        <v>33</v>
      </c>
      <c r="H25" s="16"/>
    </row>
    <row r="26" spans="1:8" ht="15.75">
      <c r="A26" s="14">
        <v>20</v>
      </c>
      <c r="B26" s="14"/>
      <c r="C26" s="17" t="str">
        <f>'[1]U11 D'!$C$14</f>
        <v>Schäfer</v>
      </c>
      <c r="D26" s="17" t="str">
        <f>'[1]U11 D'!$D$14</f>
        <v>Fabienne</v>
      </c>
      <c r="E26" s="17" t="str">
        <f>'[1]U11 D'!$I$14</f>
        <v>Huttwil</v>
      </c>
      <c r="F26" s="17">
        <f>'[1]U11 D'!$F$14</f>
        <v>140</v>
      </c>
      <c r="G26" s="15" t="s">
        <v>31</v>
      </c>
      <c r="H26" s="16"/>
    </row>
    <row r="27" spans="1:8" ht="15.75">
      <c r="A27" s="14">
        <v>21</v>
      </c>
      <c r="B27" s="14"/>
      <c r="C27" s="17" t="str">
        <f>'[1]U11 D'!$C$13</f>
        <v>Rötheli</v>
      </c>
      <c r="D27" s="17" t="str">
        <f>'[1]U11 D'!$D$13</f>
        <v>Franca</v>
      </c>
      <c r="E27" s="17" t="str">
        <f>'[1]U11 D'!$I$13</f>
        <v>Rickenbach</v>
      </c>
      <c r="F27" s="17">
        <f>'[1]U11 D'!$F$13</f>
        <v>137</v>
      </c>
      <c r="G27" s="15" t="s">
        <v>32</v>
      </c>
      <c r="H27" s="16"/>
    </row>
    <row r="28" spans="1:8" ht="15.75">
      <c r="A28" s="14">
        <v>22</v>
      </c>
      <c r="B28" s="14"/>
      <c r="C28" s="17" t="str">
        <f>'[1]U23 D'!$C$16</f>
        <v>Jörg</v>
      </c>
      <c r="D28" s="17" t="str">
        <f>'[1]U23 D'!$D$16</f>
        <v>Martina</v>
      </c>
      <c r="E28" s="17" t="str">
        <f>'[1]U23 D'!$I$16</f>
        <v>Huttwil</v>
      </c>
      <c r="F28" s="17">
        <f>'[1]U23 D'!$F$16</f>
        <v>132</v>
      </c>
      <c r="G28" s="15" t="s">
        <v>54</v>
      </c>
      <c r="H28" s="16"/>
    </row>
    <row r="29" spans="1:8" s="5" customFormat="1" ht="15.75">
      <c r="A29" s="22" t="s">
        <v>21</v>
      </c>
      <c r="B29" s="22"/>
      <c r="C29" s="22"/>
      <c r="D29" s="22"/>
      <c r="E29" s="22"/>
      <c r="F29" s="22"/>
      <c r="G29" s="22"/>
      <c r="H29" s="22"/>
    </row>
    <row r="30" spans="2:7" s="7" customFormat="1" ht="15.75">
      <c r="B30" s="26"/>
      <c r="C30" s="26"/>
      <c r="D30" s="6"/>
      <c r="G30" s="8"/>
    </row>
    <row r="31" spans="1:8" s="1" customFormat="1" ht="82.5" customHeight="1">
      <c r="A31" s="9" t="s">
        <v>0</v>
      </c>
      <c r="B31" s="9" t="s">
        <v>18</v>
      </c>
      <c r="C31" s="10" t="s">
        <v>1</v>
      </c>
      <c r="D31" s="10" t="s">
        <v>2</v>
      </c>
      <c r="E31" s="10" t="s">
        <v>3</v>
      </c>
      <c r="F31" s="11" t="s">
        <v>4</v>
      </c>
      <c r="G31" s="12" t="s">
        <v>5</v>
      </c>
      <c r="H31" s="13" t="s">
        <v>6</v>
      </c>
    </row>
    <row r="32" spans="1:8" ht="15.75">
      <c r="A32" s="14">
        <v>1</v>
      </c>
      <c r="B32" s="14"/>
      <c r="C32" s="19" t="str">
        <f>'[1]U17 D'!$C$21</f>
        <v>Zaugg</v>
      </c>
      <c r="D32" s="19" t="str">
        <f>'[1]U17 D'!$D$21</f>
        <v>Carmen</v>
      </c>
      <c r="E32" s="19" t="str">
        <f>'[1]U17 D'!$I$21</f>
        <v>Rickenbach</v>
      </c>
      <c r="F32" s="19">
        <f>'[1]U17 D'!$F$21</f>
        <v>150</v>
      </c>
      <c r="G32" s="15" t="s">
        <v>66</v>
      </c>
      <c r="H32" s="16"/>
    </row>
    <row r="33" spans="1:8" ht="15.75">
      <c r="A33" s="14">
        <v>2</v>
      </c>
      <c r="B33" s="14"/>
      <c r="C33" s="17" t="str">
        <f>'[1]U17 D'!$C$15</f>
        <v>Heer</v>
      </c>
      <c r="D33" s="17" t="str">
        <f>'[1]U17 D'!$D$15</f>
        <v>Corinne</v>
      </c>
      <c r="E33" s="17" t="str">
        <f>'[1]U17 D'!$I$15</f>
        <v>Trimbach/Olten</v>
      </c>
      <c r="F33" s="17">
        <f>'[1]U17 D'!$F$15</f>
        <v>120</v>
      </c>
      <c r="G33" s="15" t="s">
        <v>67</v>
      </c>
      <c r="H33" s="16"/>
    </row>
    <row r="34" spans="1:8" ht="15.75">
      <c r="A34" s="14">
        <v>3</v>
      </c>
      <c r="B34" s="14"/>
      <c r="C34" s="17" t="str">
        <f>'[1]U17 D'!$C$20</f>
        <v>Schäfer</v>
      </c>
      <c r="D34" s="17" t="str">
        <f>'[1]U17 D'!$D$20</f>
        <v>Ramona</v>
      </c>
      <c r="E34" s="17" t="str">
        <f>'[1]U17 D'!$I$20</f>
        <v>Huttwil</v>
      </c>
      <c r="F34" s="17">
        <f>'[1]U17 D'!$F$20</f>
        <v>141</v>
      </c>
      <c r="G34" s="15" t="s">
        <v>68</v>
      </c>
      <c r="H34" s="16"/>
    </row>
    <row r="35" spans="1:8" ht="15.75">
      <c r="A35" s="14">
        <v>4</v>
      </c>
      <c r="B35" s="14"/>
      <c r="C35" s="19" t="str">
        <f>'[1]U23 D'!$C$14</f>
        <v>Heer</v>
      </c>
      <c r="D35" s="19" t="str">
        <f>'[1]U23 D'!$D$14</f>
        <v>Dominique</v>
      </c>
      <c r="E35" s="19" t="str">
        <f>'[1]U23 D'!$I$14</f>
        <v>Trimbach/Olten</v>
      </c>
      <c r="F35" s="19">
        <f>'[1]U23 D'!$F$14</f>
        <v>116</v>
      </c>
      <c r="G35" s="15" t="s">
        <v>69</v>
      </c>
      <c r="H35" s="16"/>
    </row>
    <row r="36" spans="1:8" ht="15.75">
      <c r="A36" s="14">
        <v>5</v>
      </c>
      <c r="B36" s="14"/>
      <c r="C36" s="17" t="str">
        <f>'[1]U17 D'!$C$18</f>
        <v>Liechti</v>
      </c>
      <c r="D36" s="17" t="str">
        <f>'[1]U17 D'!$D$18</f>
        <v>Susanne</v>
      </c>
      <c r="E36" s="17" t="str">
        <f>'[1]U17 D'!$I$18</f>
        <v>Huttwil</v>
      </c>
      <c r="F36" s="17">
        <f>'[1]U17 D'!$F$18</f>
        <v>133</v>
      </c>
      <c r="G36" s="15" t="s">
        <v>70</v>
      </c>
      <c r="H36" s="16"/>
    </row>
    <row r="37" spans="1:8" ht="15.75">
      <c r="A37" s="14">
        <v>6</v>
      </c>
      <c r="B37" s="14" t="s">
        <v>58</v>
      </c>
      <c r="C37" s="17" t="str">
        <f>'[1]U17 D'!$C$14</f>
        <v>Steggerda</v>
      </c>
      <c r="D37" s="17" t="str">
        <f>'[1]U17 D'!$D$14</f>
        <v>Amina</v>
      </c>
      <c r="E37" s="17" t="str">
        <f>'[1]U17 D'!$I$14</f>
        <v>Trimbach/Olten</v>
      </c>
      <c r="F37" s="17">
        <f>'[1]U17 D'!$F$14</f>
        <v>119</v>
      </c>
      <c r="G37" s="15" t="s">
        <v>65</v>
      </c>
      <c r="H37" s="16"/>
    </row>
  </sheetData>
  <mergeCells count="13">
    <mergeCell ref="B30:C30"/>
    <mergeCell ref="A29:H29"/>
    <mergeCell ref="B3:C3"/>
    <mergeCell ref="D3:E3"/>
    <mergeCell ref="B5:C5"/>
    <mergeCell ref="F3:H3"/>
    <mergeCell ref="A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J24" sqref="J24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8"/>
      <c r="C1" s="29"/>
      <c r="D1" s="36" t="str">
        <f>Rennen!D1</f>
        <v>Rangliste 800m</v>
      </c>
      <c r="E1" s="36"/>
      <c r="F1" s="30"/>
      <c r="G1" s="30"/>
      <c r="H1" s="31"/>
    </row>
    <row r="2" spans="2:8" s="5" customFormat="1" ht="15">
      <c r="B2" s="33" t="s">
        <v>7</v>
      </c>
      <c r="C2" s="33"/>
      <c r="D2" s="34" t="str">
        <f>Rennen!D2</f>
        <v>Huttwil</v>
      </c>
      <c r="E2" s="34"/>
      <c r="F2" s="35" t="s">
        <v>12</v>
      </c>
      <c r="G2" s="35"/>
      <c r="H2" s="35"/>
    </row>
    <row r="3" spans="2:8" s="5" customFormat="1" ht="15">
      <c r="B3" s="23" t="s">
        <v>8</v>
      </c>
      <c r="C3" s="23"/>
      <c r="D3" s="24">
        <f>Rennen!D3</f>
        <v>39194</v>
      </c>
      <c r="E3" s="25"/>
      <c r="F3" s="27">
        <v>2007</v>
      </c>
      <c r="G3" s="27"/>
      <c r="H3" s="27"/>
    </row>
    <row r="4" spans="1:8" s="5" customFormat="1" ht="15.75">
      <c r="A4" s="22" t="s">
        <v>22</v>
      </c>
      <c r="B4" s="22"/>
      <c r="C4" s="22"/>
      <c r="D4" s="22"/>
      <c r="E4" s="22"/>
      <c r="F4" s="22"/>
      <c r="G4" s="22"/>
      <c r="H4" s="22"/>
    </row>
    <row r="5" spans="2:7" s="7" customFormat="1" ht="15.75">
      <c r="B5" s="26"/>
      <c r="C5" s="26"/>
      <c r="D5" s="6"/>
      <c r="G5" s="8"/>
    </row>
    <row r="6" spans="1:8" s="1" customFormat="1" ht="82.5" customHeight="1">
      <c r="A6" s="9" t="s">
        <v>0</v>
      </c>
      <c r="B6" s="9" t="s">
        <v>18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 t="s">
        <v>58</v>
      </c>
      <c r="C7" s="19" t="str">
        <f>'[1]U17 M'!$C$15</f>
        <v>Henestrosa</v>
      </c>
      <c r="D7" s="19" t="str">
        <f>'[1]U17 M'!$D$15</f>
        <v>Philipp</v>
      </c>
      <c r="E7" s="19" t="str">
        <f>'[1]U17 M'!$I$15</f>
        <v>Huttwil</v>
      </c>
      <c r="F7" s="19">
        <f>'[1]U17 M'!$F$15</f>
        <v>142</v>
      </c>
      <c r="G7" s="15" t="s">
        <v>52</v>
      </c>
      <c r="H7" s="16"/>
    </row>
    <row r="8" spans="1:8" ht="15.75">
      <c r="A8" s="14">
        <v>2</v>
      </c>
      <c r="B8" s="14" t="s">
        <v>58</v>
      </c>
      <c r="C8" s="17" t="s">
        <v>27</v>
      </c>
      <c r="D8" s="17" t="s">
        <v>28</v>
      </c>
      <c r="E8" s="17" t="s">
        <v>29</v>
      </c>
      <c r="F8" s="17">
        <v>10</v>
      </c>
      <c r="G8" s="15" t="s">
        <v>60</v>
      </c>
      <c r="H8" s="16"/>
    </row>
    <row r="9" spans="1:8" ht="15.75">
      <c r="A9" s="14">
        <v>3</v>
      </c>
      <c r="B9" s="14" t="s">
        <v>58</v>
      </c>
      <c r="C9" s="17" t="str">
        <f>'[1]U36 M'!$C$13</f>
        <v>Schmid</v>
      </c>
      <c r="D9" s="17" t="str">
        <f>'[1]U36 M'!$D$13</f>
        <v>Patrick</v>
      </c>
      <c r="E9" s="17" t="str">
        <f>'[1]U36 M'!$I$13</f>
        <v>EC Gretzenbach</v>
      </c>
      <c r="F9" s="17">
        <f>'[1]U36 M'!$F$13</f>
        <v>102</v>
      </c>
      <c r="G9" s="15" t="s">
        <v>63</v>
      </c>
      <c r="H9" s="16"/>
    </row>
    <row r="10" spans="1:8" ht="15.75">
      <c r="A10" s="14">
        <v>4</v>
      </c>
      <c r="B10" s="14" t="s">
        <v>58</v>
      </c>
      <c r="C10" s="17" t="str">
        <f>'[1]U17 M'!$C$13</f>
        <v>Métry</v>
      </c>
      <c r="D10" s="17" t="str">
        <f>'[1]U17 M'!$D$13</f>
        <v>Pascal</v>
      </c>
      <c r="E10" s="17" t="str">
        <f>'[1]U17 M'!$I$13</f>
        <v>Emmenbrücke</v>
      </c>
      <c r="F10" s="17">
        <f>'[1]U17 M'!$F$13</f>
        <v>110</v>
      </c>
      <c r="G10" s="15" t="s">
        <v>53</v>
      </c>
      <c r="H10" s="16"/>
    </row>
    <row r="11" spans="1:8" ht="15.75">
      <c r="A11" s="14">
        <v>5</v>
      </c>
      <c r="B11" s="14" t="s">
        <v>58</v>
      </c>
      <c r="C11" s="19" t="str">
        <f>'[1]U23 M'!$C$13</f>
        <v>Métry</v>
      </c>
      <c r="D11" s="19" t="str">
        <f>'[1]U23 M'!$D$13</f>
        <v>Yves</v>
      </c>
      <c r="E11" s="19" t="str">
        <f>'[1]U23 M'!$I$13</f>
        <v>Emmenbrücke</v>
      </c>
      <c r="F11" s="19">
        <f>'[1]U23 M'!$F$13</f>
        <v>104</v>
      </c>
      <c r="G11" s="15" t="s">
        <v>59</v>
      </c>
      <c r="H11" s="16"/>
    </row>
    <row r="12" spans="1:8" ht="15.75">
      <c r="A12" s="14">
        <v>6</v>
      </c>
      <c r="B12" s="14" t="s">
        <v>58</v>
      </c>
      <c r="C12" s="17" t="str">
        <f>'[1]U23 M'!$C$16</f>
        <v>Peier</v>
      </c>
      <c r="D12" s="17" t="str">
        <f>'[1]U23 M'!$D$16</f>
        <v>Christian</v>
      </c>
      <c r="E12" s="17" t="str">
        <f>'[1]U23 M'!$I$16</f>
        <v>Trimbach/Olten</v>
      </c>
      <c r="F12" s="17">
        <f>'[1]U23 M'!$F$16</f>
        <v>117</v>
      </c>
      <c r="G12" s="15" t="s">
        <v>62</v>
      </c>
      <c r="H12" s="16"/>
    </row>
    <row r="13" spans="1:8" ht="15.75">
      <c r="A13" s="14">
        <v>7</v>
      </c>
      <c r="B13" s="14"/>
      <c r="C13" s="19" t="str">
        <f>'[1]U14 M'!$C$12</f>
        <v>Brandl</v>
      </c>
      <c r="D13" s="19" t="str">
        <f>'[1]U14 M'!$D$12</f>
        <v>Lukas</v>
      </c>
      <c r="E13" s="19" t="str">
        <f>'[1]U14 M'!$I$12</f>
        <v>Biberist</v>
      </c>
      <c r="F13" s="19">
        <f>'[1]U14 M'!$F$12</f>
        <v>130</v>
      </c>
      <c r="G13" s="15" t="s">
        <v>39</v>
      </c>
      <c r="H13" s="16"/>
    </row>
    <row r="14" spans="1:8" ht="15.75">
      <c r="A14" s="14">
        <v>8</v>
      </c>
      <c r="B14" s="14"/>
      <c r="C14" s="17" t="str">
        <f>'[1]U14 M'!$C$14</f>
        <v>Schäfer</v>
      </c>
      <c r="D14" s="17" t="str">
        <f>'[1]U14 M'!$D$14</f>
        <v>Daniel</v>
      </c>
      <c r="E14" s="17" t="str">
        <f>'[1]U14 M'!$I$14</f>
        <v>Huttwil</v>
      </c>
      <c r="F14" s="17">
        <f>'[1]U14 M'!$F$14</f>
        <v>134</v>
      </c>
      <c r="G14" s="15" t="s">
        <v>41</v>
      </c>
      <c r="H14" s="16"/>
    </row>
    <row r="15" spans="1:8" ht="15.75">
      <c r="A15" s="14">
        <v>9</v>
      </c>
      <c r="B15" s="14"/>
      <c r="C15" s="17" t="str">
        <f>'[1]U14 M'!$C$16</f>
        <v>Jäggi</v>
      </c>
      <c r="D15" s="17" t="str">
        <f>'[1]U14 M'!$D$16</f>
        <v>Cédric</v>
      </c>
      <c r="E15" s="17" t="str">
        <f>'[1]U14 M'!$I$16</f>
        <v>Trinbach/Olten</v>
      </c>
      <c r="F15" s="17">
        <f>'[1]U14 M'!$F$16</f>
        <v>109</v>
      </c>
      <c r="G15" s="15" t="s">
        <v>40</v>
      </c>
      <c r="H15" s="16"/>
    </row>
    <row r="16" spans="1:8" ht="15.75">
      <c r="A16" s="14">
        <v>10</v>
      </c>
      <c r="B16" s="14"/>
      <c r="C16" s="17" t="str">
        <f>'[1]U14 M'!$C$13</f>
        <v>Hug</v>
      </c>
      <c r="D16" s="17" t="str">
        <f>'[1]U14 M'!$D$13</f>
        <v>Gabriel</v>
      </c>
      <c r="E16" s="17" t="str">
        <f>'[1]U14 M'!$I$13</f>
        <v>Biberist</v>
      </c>
      <c r="F16" s="17">
        <f>'[1]U14 M'!$F$13</f>
        <v>131</v>
      </c>
      <c r="G16" s="15" t="s">
        <v>42</v>
      </c>
      <c r="H16" s="16"/>
    </row>
    <row r="17" spans="1:8" ht="15.75">
      <c r="A17" s="14">
        <v>11</v>
      </c>
      <c r="B17" s="14"/>
      <c r="C17" s="17" t="str">
        <f>'[1]U23 M'!$C$12</f>
        <v>Leuenberger</v>
      </c>
      <c r="D17" s="17" t="str">
        <f>'[1]U23 M'!$D$12</f>
        <v>Marco</v>
      </c>
      <c r="E17" s="17" t="str">
        <f>'[1]U23 M'!$I$12</f>
        <v>Schaffhausen</v>
      </c>
      <c r="F17" s="17">
        <f>'[1]U23 M'!$F$12</f>
        <v>103</v>
      </c>
      <c r="G17" s="15" t="s">
        <v>61</v>
      </c>
      <c r="H17" s="16"/>
    </row>
    <row r="18" spans="1:8" ht="15.75">
      <c r="A18" s="14">
        <v>12</v>
      </c>
      <c r="B18" s="14"/>
      <c r="C18" s="17" t="str">
        <f>'[1]U23 M'!$C$15</f>
        <v>Schuhmacher</v>
      </c>
      <c r="D18" s="17" t="str">
        <f>'[1]U23 M'!$D$15</f>
        <v>Swen</v>
      </c>
      <c r="E18" s="17" t="str">
        <f>'[1]U23 M'!$I$15</f>
        <v>Emmenbrücke</v>
      </c>
      <c r="F18" s="17">
        <f>'[1]U23 M'!$F$15</f>
        <v>111</v>
      </c>
      <c r="G18" s="15" t="s">
        <v>54</v>
      </c>
      <c r="H18" s="16"/>
    </row>
    <row r="19" spans="1:8" ht="15.75">
      <c r="A19" s="14">
        <v>13</v>
      </c>
      <c r="B19" s="14"/>
      <c r="C19" s="19" t="str">
        <f>'[1]U23 M'!$C$14</f>
        <v>Schenker</v>
      </c>
      <c r="D19" s="19" t="str">
        <f>'[1]U23 M'!$D$14</f>
        <v>Philipp</v>
      </c>
      <c r="E19" s="19" t="str">
        <f>'[1]U23 M'!$I$14</f>
        <v>Emmenbrücke</v>
      </c>
      <c r="F19" s="19">
        <f>'[1]U23 M'!$F$14</f>
        <v>108</v>
      </c>
      <c r="G19" s="15" t="s">
        <v>54</v>
      </c>
      <c r="H19" s="16"/>
    </row>
    <row r="20" spans="1:8" ht="15.75">
      <c r="A20" s="14">
        <v>14</v>
      </c>
      <c r="B20" s="14"/>
      <c r="C20" s="17" t="str">
        <f>'[1]U36 M'!$C$12</f>
        <v>Schmid</v>
      </c>
      <c r="D20" s="17" t="str">
        <f>'[1]U36 M'!$D$12</f>
        <v>Stefan</v>
      </c>
      <c r="E20" s="17" t="str">
        <f>'[1]U36 M'!$I$12</f>
        <v>EC Gretzenbach</v>
      </c>
      <c r="F20" s="17">
        <f>'[1]U36 M'!$F$12</f>
        <v>101</v>
      </c>
      <c r="G20" s="15" t="s">
        <v>54</v>
      </c>
      <c r="H20" s="16"/>
    </row>
    <row r="21" spans="1:8" s="5" customFormat="1" ht="15.75">
      <c r="A21" s="22" t="s">
        <v>23</v>
      </c>
      <c r="B21" s="22"/>
      <c r="C21" s="22"/>
      <c r="D21" s="22"/>
      <c r="E21" s="22"/>
      <c r="F21" s="22"/>
      <c r="G21" s="22"/>
      <c r="H21" s="22"/>
    </row>
    <row r="22" spans="2:7" s="7" customFormat="1" ht="15.75">
      <c r="B22" s="26"/>
      <c r="C22" s="26"/>
      <c r="D22" s="6"/>
      <c r="G22" s="8"/>
    </row>
    <row r="23" spans="1:8" s="1" customFormat="1" ht="82.5" customHeight="1">
      <c r="A23" s="9" t="s">
        <v>0</v>
      </c>
      <c r="B23" s="9" t="s">
        <v>18</v>
      </c>
      <c r="C23" s="10" t="s">
        <v>1</v>
      </c>
      <c r="D23" s="10" t="s">
        <v>2</v>
      </c>
      <c r="E23" s="10" t="s">
        <v>3</v>
      </c>
      <c r="F23" s="11" t="s">
        <v>4</v>
      </c>
      <c r="G23" s="12" t="s">
        <v>5</v>
      </c>
      <c r="H23" s="13" t="s">
        <v>6</v>
      </c>
    </row>
    <row r="24" spans="1:8" ht="15.75">
      <c r="A24" s="14">
        <v>1</v>
      </c>
      <c r="B24" s="14"/>
      <c r="C24" s="19" t="str">
        <f>'[1]U36 M'!$C$13</f>
        <v>Schmid</v>
      </c>
      <c r="D24" s="19" t="str">
        <f>'[1]U36 M'!$D$13</f>
        <v>Patrick</v>
      </c>
      <c r="E24" s="19" t="str">
        <f>'[1]U36 M'!$I$13</f>
        <v>EC Gretzenbach</v>
      </c>
      <c r="F24" s="19">
        <f>'[1]U36 M'!$F$13</f>
        <v>102</v>
      </c>
      <c r="G24" s="15" t="s">
        <v>73</v>
      </c>
      <c r="H24" s="16"/>
    </row>
    <row r="25" spans="1:9" ht="15.75">
      <c r="A25" s="14">
        <v>2</v>
      </c>
      <c r="B25" s="14"/>
      <c r="C25" s="17" t="str">
        <f>'[1]U17 M'!$C$15</f>
        <v>Henestrosa</v>
      </c>
      <c r="D25" s="17" t="str">
        <f>'[1]U17 M'!$D$15</f>
        <v>Philipp</v>
      </c>
      <c r="E25" s="17" t="str">
        <f>'[1]U17 M'!$I$15</f>
        <v>Huttwil</v>
      </c>
      <c r="F25" s="17">
        <f>'[1]U17 M'!$F$15</f>
        <v>142</v>
      </c>
      <c r="G25" s="15" t="s">
        <v>72</v>
      </c>
      <c r="H25" s="16"/>
      <c r="I25" s="20"/>
    </row>
    <row r="26" spans="1:8" ht="15.75">
      <c r="A26" s="14">
        <v>3</v>
      </c>
      <c r="B26" s="14"/>
      <c r="C26" s="17" t="str">
        <f>'[1]U17 M'!$C$13</f>
        <v>Métry</v>
      </c>
      <c r="D26" s="17" t="str">
        <f>'[1]U17 M'!$D$13</f>
        <v>Pascal</v>
      </c>
      <c r="E26" s="17" t="str">
        <f>'[1]U17 M'!$I$13</f>
        <v>Emmenbrücke</v>
      </c>
      <c r="F26" s="17">
        <f>'[1]U17 M'!$F$13</f>
        <v>110</v>
      </c>
      <c r="G26" s="15" t="s">
        <v>74</v>
      </c>
      <c r="H26" s="16"/>
    </row>
    <row r="27" spans="1:8" ht="15.75">
      <c r="A27" s="14">
        <v>4</v>
      </c>
      <c r="B27" s="14"/>
      <c r="C27" s="17" t="str">
        <f>'[1]U23 M'!$C$13</f>
        <v>Métry</v>
      </c>
      <c r="D27" s="17" t="str">
        <f>'[1]U23 M'!$D$13</f>
        <v>Yves</v>
      </c>
      <c r="E27" s="17" t="str">
        <f>'[1]U23 M'!$I$13</f>
        <v>Emmenbrücke</v>
      </c>
      <c r="F27" s="17">
        <f>'[1]U23 M'!$F$13</f>
        <v>104</v>
      </c>
      <c r="G27" s="15" t="s">
        <v>75</v>
      </c>
      <c r="H27" s="16"/>
    </row>
    <row r="28" spans="1:8" ht="15.75">
      <c r="A28" s="14">
        <v>5</v>
      </c>
      <c r="B28" s="14"/>
      <c r="C28" s="19" t="str">
        <f>'[1]U23 M'!$C$16</f>
        <v>Peier</v>
      </c>
      <c r="D28" s="19" t="str">
        <f>'[1]U23 M'!$D$16</f>
        <v>Christian</v>
      </c>
      <c r="E28" s="19" t="str">
        <f>'[1]U23 M'!$I$16</f>
        <v>Trimbach/Olten</v>
      </c>
      <c r="F28" s="19">
        <f>'[1]U23 M'!$F$16</f>
        <v>117</v>
      </c>
      <c r="G28" s="15" t="s">
        <v>76</v>
      </c>
      <c r="H28" s="16"/>
    </row>
    <row r="29" spans="1:8" ht="15.75">
      <c r="A29" s="14">
        <v>6</v>
      </c>
      <c r="B29" s="14"/>
      <c r="C29" s="17" t="s">
        <v>27</v>
      </c>
      <c r="D29" s="17" t="s">
        <v>28</v>
      </c>
      <c r="E29" s="17" t="s">
        <v>29</v>
      </c>
      <c r="F29" s="17">
        <v>10</v>
      </c>
      <c r="G29" s="15" t="s">
        <v>71</v>
      </c>
      <c r="H29" s="16"/>
    </row>
  </sheetData>
  <mergeCells count="13">
    <mergeCell ref="B1:C1"/>
    <mergeCell ref="F1:H1"/>
    <mergeCell ref="D1:E1"/>
    <mergeCell ref="B2:C2"/>
    <mergeCell ref="D2:E2"/>
    <mergeCell ref="F2:H2"/>
    <mergeCell ref="B22:C22"/>
    <mergeCell ref="A21:H21"/>
    <mergeCell ref="B3:C3"/>
    <mergeCell ref="D3:E3"/>
    <mergeCell ref="B5:C5"/>
    <mergeCell ref="F3:H3"/>
    <mergeCell ref="A4:H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2007-04-23T10:17:47Z</cp:lastPrinted>
  <dcterms:created xsi:type="dcterms:W3CDTF">2007-01-15T16:53:25Z</dcterms:created>
  <dcterms:modified xsi:type="dcterms:W3CDTF">2007-04-23T19:08:44Z</dcterms:modified>
  <cp:category/>
  <cp:version/>
  <cp:contentType/>
  <cp:contentStatus/>
</cp:coreProperties>
</file>