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2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<sst xmlns="http://schemas.openxmlformats.org/spreadsheetml/2006/main" count="349" uniqueCount="114">
  <si>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</si>
  <si>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</si>
  <si>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</si>
  <si>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</si>
  <si>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</si>
  <si>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</si>
  <si>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</si>
  <si>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</si>
  <si>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</si>
  <si>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</si>
  <si>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</si>
  <si>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</si>
  <si>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</si>
  <si>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</si>
  <si>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</si>
  <si>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</si>
  <si>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</si>
  <si>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</si>
  <si>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</si>
  <si>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Qualifikation Experts Damen</t>
  </si>
  <si>
    <t xml:space="preserve"> Experts Damen</t>
  </si>
  <si>
    <t>Qualifikation Experts Herren</t>
  </si>
  <si>
    <t xml:space="preserve"> Experts Herren</t>
  </si>
  <si>
    <t>Küssnacht</t>
  </si>
  <si>
    <t>Rangliste 800m</t>
  </si>
  <si>
    <t>Siegenthaler</t>
  </si>
  <si>
    <t>Cinderella</t>
  </si>
  <si>
    <t>Ruf</t>
  </si>
  <si>
    <t>Joëlle</t>
  </si>
  <si>
    <t>Huttwil</t>
  </si>
  <si>
    <t>EC Gretzenbach</t>
  </si>
  <si>
    <t>Brandl</t>
  </si>
  <si>
    <t>Lukas</t>
  </si>
  <si>
    <t>Schäfer</t>
  </si>
  <si>
    <t>Daniel</t>
  </si>
  <si>
    <t>Jäggi</t>
  </si>
  <si>
    <t>Cédric</t>
  </si>
  <si>
    <t>Hug</t>
  </si>
  <si>
    <t>Gabriel</t>
  </si>
  <si>
    <t>Silvan</t>
  </si>
  <si>
    <t>Zaugg</t>
  </si>
  <si>
    <t>Carmen</t>
  </si>
  <si>
    <t>Heer</t>
  </si>
  <si>
    <t>Corinne</t>
  </si>
  <si>
    <t>Ramona</t>
  </si>
  <si>
    <t>Steggerda</t>
  </si>
  <si>
    <t>Amina</t>
  </si>
  <si>
    <t>Liechti</t>
  </si>
  <si>
    <t>Susanne</t>
  </si>
  <si>
    <t>Mirjam</t>
  </si>
  <si>
    <t>Aeberhard</t>
  </si>
  <si>
    <t>Cécile</t>
  </si>
  <si>
    <t>Hürzeler</t>
  </si>
  <si>
    <t>Rickenbach</t>
  </si>
  <si>
    <t>Trimbach/Olten</t>
  </si>
  <si>
    <t>Biberist</t>
  </si>
  <si>
    <t>Henestrosa</t>
  </si>
  <si>
    <t>Philipp</t>
  </si>
  <si>
    <t>Métry</t>
  </si>
  <si>
    <t>Pascal</t>
  </si>
  <si>
    <t>Emmenbrücke</t>
  </si>
  <si>
    <t>Damen  U23</t>
  </si>
  <si>
    <t>Dominique</t>
  </si>
  <si>
    <t>Suhner</t>
  </si>
  <si>
    <t>Karin</t>
  </si>
  <si>
    <t>Schaffhausen</t>
  </si>
  <si>
    <t>Eckert</t>
  </si>
  <si>
    <t>Christian</t>
  </si>
  <si>
    <t>Yves</t>
  </si>
  <si>
    <t>Peier</t>
  </si>
  <si>
    <t>Leuenberger</t>
  </si>
  <si>
    <t>Marco</t>
  </si>
  <si>
    <t>Schuhmacher</t>
  </si>
  <si>
    <t>Swen</t>
  </si>
  <si>
    <t>Dogern / D</t>
  </si>
  <si>
    <t>Olten</t>
  </si>
  <si>
    <t>03:19:823</t>
  </si>
  <si>
    <t>03:23:612</t>
  </si>
  <si>
    <t>04:00:034</t>
  </si>
  <si>
    <t>02:48:900</t>
  </si>
  <si>
    <t>02:40:587</t>
  </si>
  <si>
    <t>02:38:023</t>
  </si>
  <si>
    <t>02:39:705</t>
  </si>
  <si>
    <t>02:45:290</t>
  </si>
  <si>
    <t>02:39:895</t>
  </si>
  <si>
    <t>02:47:809</t>
  </si>
  <si>
    <t>02:20:837</t>
  </si>
  <si>
    <t>02:26:093</t>
  </si>
  <si>
    <t>02:35:128</t>
  </si>
  <si>
    <t>02:38:877</t>
  </si>
  <si>
    <t>02:40:683</t>
  </si>
  <si>
    <t>02:38:473</t>
  </si>
  <si>
    <t>Startet nicht</t>
  </si>
  <si>
    <t>Starte nicht</t>
  </si>
  <si>
    <t>02:47:302</t>
  </si>
  <si>
    <t>02:37:489</t>
  </si>
  <si>
    <t>02:19:601</t>
  </si>
  <si>
    <t>02:18:162</t>
  </si>
  <si>
    <t>02:35:994</t>
  </si>
  <si>
    <t>02:38:932</t>
  </si>
  <si>
    <t>02:58:559</t>
  </si>
  <si>
    <t>02:36:002</t>
  </si>
  <si>
    <t>02:22:100</t>
  </si>
  <si>
    <t>02:30:098</t>
  </si>
  <si>
    <t>02:32:271</t>
  </si>
  <si>
    <t>02:38:858</t>
  </si>
  <si>
    <t>02:40:511</t>
  </si>
  <si>
    <t>02:40:920</t>
  </si>
  <si>
    <t>startet nicht</t>
  </si>
  <si>
    <t>02:20:464</t>
  </si>
  <si>
    <t>02:29:120</t>
  </si>
  <si>
    <t>02:32:345</t>
  </si>
  <si>
    <t>02:38:883</t>
  </si>
  <si>
    <t>02:29:966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</si>
</sst>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textRotation="90"/>
    </xf>
    <xf numFmtId="49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3</xdr:col>
      <xdr:colOff>495300</xdr:colOff>
      <xdr:row>18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529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17</xdr:row>
      <xdr:rowOff>0</xdr:rowOff>
    </xdr:from>
    <xdr:to>
      <xdr:col>7</xdr:col>
      <xdr:colOff>152400</xdr:colOff>
      <xdr:row>17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55295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2">
          <cell r="E12">
            <v>10</v>
          </cell>
        </row>
      </sheetData>
      <sheetData sheetId="5">
        <row r="12">
          <cell r="F12">
            <v>103</v>
          </cell>
        </row>
        <row r="13">
          <cell r="F13">
            <v>104</v>
          </cell>
        </row>
        <row r="15">
          <cell r="F15">
            <v>111</v>
          </cell>
        </row>
        <row r="16">
          <cell r="F16">
            <v>117</v>
          </cell>
        </row>
      </sheetData>
      <sheetData sheetId="6">
        <row r="12">
          <cell r="F12">
            <v>105</v>
          </cell>
        </row>
        <row r="14">
          <cell r="F14">
            <v>116</v>
          </cell>
        </row>
      </sheetData>
      <sheetData sheetId="7">
        <row r="13">
          <cell r="F13">
            <v>110</v>
          </cell>
        </row>
        <row r="15">
          <cell r="F15">
            <v>142</v>
          </cell>
        </row>
      </sheetData>
      <sheetData sheetId="8">
        <row r="12">
          <cell r="F12">
            <v>114</v>
          </cell>
        </row>
        <row r="13">
          <cell r="F13">
            <v>118</v>
          </cell>
        </row>
        <row r="14">
          <cell r="F14">
            <v>119</v>
          </cell>
        </row>
        <row r="15">
          <cell r="F15">
            <v>120</v>
          </cell>
        </row>
        <row r="16">
          <cell r="F16">
            <v>122</v>
          </cell>
        </row>
        <row r="18">
          <cell r="F18">
            <v>133</v>
          </cell>
        </row>
        <row r="20">
          <cell r="F20">
            <v>141</v>
          </cell>
        </row>
        <row r="21">
          <cell r="F21">
            <v>150</v>
          </cell>
        </row>
      </sheetData>
      <sheetData sheetId="9">
        <row r="12">
          <cell r="F12">
            <v>130</v>
          </cell>
        </row>
        <row r="13">
          <cell r="F13">
            <v>131</v>
          </cell>
        </row>
        <row r="14">
          <cell r="F14">
            <v>134</v>
          </cell>
        </row>
        <row r="15">
          <cell r="F15">
            <v>124</v>
          </cell>
        </row>
        <row r="16">
          <cell r="F16">
            <v>109</v>
          </cell>
        </row>
      </sheetData>
      <sheetData sheetId="10">
        <row r="16">
          <cell r="F16">
            <v>146</v>
          </cell>
        </row>
        <row r="19">
          <cell r="F19">
            <v>127</v>
          </cell>
        </row>
      </sheetData>
      <sheetData sheetId="12">
        <row r="12"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0">
      <selection activeCell="I45" sqref="I45"/>
    </sheetView>
  </sheetViews>
  <sheetFormatPr defaultColWidth="11.421875" defaultRowHeight="12.75"/>
  <cols>
    <col min="1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6"/>
      <c r="C1" s="27"/>
      <c r="D1" s="30" t="s">
        <v>24</v>
      </c>
      <c r="E1" s="30"/>
      <c r="F1" s="28"/>
      <c r="G1" s="28"/>
      <c r="H1" s="29"/>
    </row>
    <row r="2" spans="2:8" s="5" customFormat="1" ht="15">
      <c r="B2" s="31" t="s">
        <v>7</v>
      </c>
      <c r="C2" s="31"/>
      <c r="D2" s="32" t="s">
        <v>23</v>
      </c>
      <c r="E2" s="32"/>
      <c r="F2" s="33" t="s">
        <v>12</v>
      </c>
      <c r="G2" s="33"/>
      <c r="H2" s="33"/>
    </row>
    <row r="3" spans="2:8" s="5" customFormat="1" ht="15">
      <c r="B3" s="35" t="s">
        <v>8</v>
      </c>
      <c r="C3" s="35"/>
      <c r="D3" s="36">
        <v>39208</v>
      </c>
      <c r="E3" s="37"/>
      <c r="F3" s="39">
        <v>2007</v>
      </c>
      <c r="G3" s="39"/>
      <c r="H3" s="39"/>
    </row>
    <row r="4" spans="2:8" s="5" customFormat="1" ht="15.75">
      <c r="B4" s="34" t="s">
        <v>14</v>
      </c>
      <c r="C4" s="34"/>
      <c r="D4" s="34"/>
      <c r="E4" s="34"/>
      <c r="F4" s="34"/>
      <c r="G4" s="34"/>
      <c r="H4" s="34"/>
    </row>
    <row r="5" spans="2:7" s="7" customFormat="1" ht="15.75">
      <c r="B5" s="38" t="s">
        <v>10</v>
      </c>
      <c r="C5" s="38"/>
      <c r="D5" s="6">
        <f>F3-10</f>
        <v>1997</v>
      </c>
      <c r="E5" s="7" t="s">
        <v>11</v>
      </c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 t="s">
        <v>6</v>
      </c>
    </row>
    <row r="7" spans="1:8" ht="15.75">
      <c r="A7" s="14">
        <v>1</v>
      </c>
      <c r="B7" s="14"/>
      <c r="C7" s="17" t="s">
        <v>40</v>
      </c>
      <c r="D7" s="17" t="str">
        <f>'[1]U11 D'!$D$12</f>
        <v>Julia</v>
      </c>
      <c r="E7" s="17" t="str">
        <f>'[1]U11 D'!$I$12</f>
        <v>Rickenbach</v>
      </c>
      <c r="F7" s="17">
        <f>'[1]U11 D'!$F$12</f>
        <v>135</v>
      </c>
      <c r="G7" s="22" t="s">
        <v>76</v>
      </c>
      <c r="H7" s="15">
        <v>10</v>
      </c>
    </row>
    <row r="8" spans="1:8" ht="15.75">
      <c r="A8" s="14">
        <v>2</v>
      </c>
      <c r="B8" s="14"/>
      <c r="C8" s="16" t="str">
        <f>'[1]U11 D'!$C$14</f>
        <v>Schäfer</v>
      </c>
      <c r="D8" s="16" t="str">
        <f>'[1]U11 D'!$D$14</f>
        <v>Fabienne</v>
      </c>
      <c r="E8" s="16" t="str">
        <f>'[1]U11 D'!$I$14</f>
        <v>Huttwil</v>
      </c>
      <c r="F8" s="16">
        <f>'[1]U11 D'!$F$14</f>
        <v>140</v>
      </c>
      <c r="G8" s="22" t="s">
        <v>77</v>
      </c>
      <c r="H8" s="15">
        <v>8</v>
      </c>
    </row>
    <row r="9" spans="1:8" ht="15.75">
      <c r="A9" s="14">
        <v>3</v>
      </c>
      <c r="B9" s="14"/>
      <c r="C9" s="16" t="str">
        <f>'[1]U11 D'!$C$13</f>
        <v>Rötheli</v>
      </c>
      <c r="D9" s="16" t="str">
        <f>'[1]U11 D'!$D$13</f>
        <v>Franca</v>
      </c>
      <c r="E9" s="16" t="str">
        <f>'[1]U11 D'!$I$13</f>
        <v>Rickenbach</v>
      </c>
      <c r="F9" s="16">
        <f>'[1]U11 D'!$F$13</f>
        <v>137</v>
      </c>
      <c r="G9" s="22" t="s">
        <v>78</v>
      </c>
      <c r="H9" s="15">
        <v>6</v>
      </c>
    </row>
    <row r="10" spans="2:8" s="5" customFormat="1" ht="15.75">
      <c r="B10" s="34" t="s">
        <v>15</v>
      </c>
      <c r="C10" s="34"/>
      <c r="D10" s="34"/>
      <c r="E10" s="34"/>
      <c r="F10" s="34"/>
      <c r="G10" s="34"/>
      <c r="H10" s="34"/>
    </row>
    <row r="11" spans="1:8" s="1" customFormat="1" ht="82.5" customHeight="1">
      <c r="A11" s="9" t="s">
        <v>0</v>
      </c>
      <c r="B11" s="9" t="s">
        <v>18</v>
      </c>
      <c r="C11" s="18" t="s">
        <v>1</v>
      </c>
      <c r="D11" s="18" t="s">
        <v>2</v>
      </c>
      <c r="E11" s="18" t="s">
        <v>3</v>
      </c>
      <c r="F11" s="19" t="s">
        <v>4</v>
      </c>
      <c r="G11" s="12" t="s">
        <v>5</v>
      </c>
      <c r="H11" s="13" t="s">
        <v>6</v>
      </c>
    </row>
    <row r="12" spans="1:8" ht="15.75">
      <c r="A12" s="14">
        <v>1</v>
      </c>
      <c r="B12" s="14"/>
      <c r="C12" s="16" t="s">
        <v>27</v>
      </c>
      <c r="D12" s="16" t="s">
        <v>28</v>
      </c>
      <c r="E12" s="16" t="s">
        <v>30</v>
      </c>
      <c r="F12" s="16">
        <f>'[1]U14 D'!$F$16</f>
        <v>146</v>
      </c>
      <c r="G12" s="22" t="s">
        <v>80</v>
      </c>
      <c r="H12" s="15">
        <v>10</v>
      </c>
    </row>
    <row r="13" spans="1:8" ht="15.75">
      <c r="A13" s="14">
        <v>2</v>
      </c>
      <c r="B13" s="14"/>
      <c r="C13" s="16" t="s">
        <v>25</v>
      </c>
      <c r="D13" s="16" t="s">
        <v>26</v>
      </c>
      <c r="E13" s="16" t="s">
        <v>29</v>
      </c>
      <c r="F13" s="16">
        <f>'[1]U14 D'!$F$19</f>
        <v>127</v>
      </c>
      <c r="G13" s="22" t="s">
        <v>79</v>
      </c>
      <c r="H13" s="15">
        <v>8</v>
      </c>
    </row>
    <row r="14" spans="2:8" s="5" customFormat="1" ht="15.75">
      <c r="B14" s="34" t="s">
        <v>16</v>
      </c>
      <c r="C14" s="34"/>
      <c r="D14" s="34"/>
      <c r="E14" s="34"/>
      <c r="F14" s="34"/>
      <c r="G14" s="34"/>
      <c r="H14" s="34"/>
    </row>
    <row r="15" spans="1:8" s="1" customFormat="1" ht="82.5" customHeight="1">
      <c r="A15" s="9" t="s">
        <v>0</v>
      </c>
      <c r="B15" s="9" t="s">
        <v>18</v>
      </c>
      <c r="C15" s="18" t="s">
        <v>1</v>
      </c>
      <c r="D15" s="18" t="s">
        <v>2</v>
      </c>
      <c r="E15" s="18" t="s">
        <v>3</v>
      </c>
      <c r="F15" s="19" t="s">
        <v>4</v>
      </c>
      <c r="G15" s="12" t="s">
        <v>5</v>
      </c>
      <c r="H15" s="13" t="s">
        <v>6</v>
      </c>
    </row>
    <row r="16" spans="1:8" ht="15.75">
      <c r="A16" s="14">
        <v>1</v>
      </c>
      <c r="B16" s="14"/>
      <c r="C16" s="16" t="s">
        <v>31</v>
      </c>
      <c r="D16" s="16" t="s">
        <v>32</v>
      </c>
      <c r="E16" s="21" t="s">
        <v>55</v>
      </c>
      <c r="F16" s="16">
        <f>'[1]U14 M'!$F$12</f>
        <v>130</v>
      </c>
      <c r="G16" s="22" t="s">
        <v>81</v>
      </c>
      <c r="H16" s="15">
        <v>10</v>
      </c>
    </row>
    <row r="17" spans="1:8" ht="15.75">
      <c r="A17" s="14">
        <v>2</v>
      </c>
      <c r="B17" s="14"/>
      <c r="C17" s="16" t="s">
        <v>33</v>
      </c>
      <c r="D17" s="16" t="s">
        <v>34</v>
      </c>
      <c r="E17" s="21" t="s">
        <v>29</v>
      </c>
      <c r="F17" s="16">
        <f>'[1]U14 M'!$F$14</f>
        <v>134</v>
      </c>
      <c r="G17" s="22" t="s">
        <v>82</v>
      </c>
      <c r="H17" s="15">
        <v>8</v>
      </c>
    </row>
    <row r="18" spans="1:8" ht="15.75">
      <c r="A18" s="14">
        <v>3</v>
      </c>
      <c r="B18" s="14"/>
      <c r="C18" s="16" t="s">
        <v>37</v>
      </c>
      <c r="D18" s="16" t="s">
        <v>38</v>
      </c>
      <c r="E18" s="21" t="s">
        <v>55</v>
      </c>
      <c r="F18" s="16">
        <f>'[1]U14 M'!$F$13</f>
        <v>131</v>
      </c>
      <c r="G18" s="22" t="s">
        <v>84</v>
      </c>
      <c r="H18" s="15">
        <v>6</v>
      </c>
    </row>
    <row r="19" spans="1:8" ht="15.75">
      <c r="A19" s="14">
        <v>4</v>
      </c>
      <c r="B19" s="14"/>
      <c r="C19" s="16" t="s">
        <v>35</v>
      </c>
      <c r="D19" s="16" t="s">
        <v>36</v>
      </c>
      <c r="E19" s="21" t="s">
        <v>75</v>
      </c>
      <c r="F19" s="16">
        <f>'[1]U14 M'!$F$16</f>
        <v>109</v>
      </c>
      <c r="G19" s="22" t="s">
        <v>83</v>
      </c>
      <c r="H19" s="15">
        <v>4</v>
      </c>
    </row>
    <row r="20" spans="1:8" ht="15.75">
      <c r="A20" s="14">
        <v>5</v>
      </c>
      <c r="B20" s="14"/>
      <c r="C20" s="16" t="s">
        <v>31</v>
      </c>
      <c r="D20" s="16" t="s">
        <v>39</v>
      </c>
      <c r="E20" s="21" t="s">
        <v>55</v>
      </c>
      <c r="F20" s="16">
        <f>'[1]U14 M'!$F$15</f>
        <v>124</v>
      </c>
      <c r="G20" s="22" t="s">
        <v>85</v>
      </c>
      <c r="H20" s="15">
        <v>3</v>
      </c>
    </row>
    <row r="21" spans="2:8" s="5" customFormat="1" ht="15.75">
      <c r="B21" s="34" t="s">
        <v>9</v>
      </c>
      <c r="C21" s="34"/>
      <c r="D21" s="34"/>
      <c r="E21" s="34"/>
      <c r="F21" s="34"/>
      <c r="G21" s="34"/>
      <c r="H21" s="34"/>
    </row>
    <row r="22" spans="1:8" s="1" customFormat="1" ht="82.5" customHeight="1">
      <c r="A22" s="9" t="s">
        <v>0</v>
      </c>
      <c r="B22" s="9" t="s">
        <v>18</v>
      </c>
      <c r="C22" s="18" t="s">
        <v>1</v>
      </c>
      <c r="D22" s="18" t="s">
        <v>2</v>
      </c>
      <c r="E22" s="18" t="s">
        <v>3</v>
      </c>
      <c r="F22" s="19" t="s">
        <v>4</v>
      </c>
      <c r="G22" s="12" t="s">
        <v>5</v>
      </c>
      <c r="H22" s="13" t="s">
        <v>6</v>
      </c>
    </row>
    <row r="23" spans="1:8" ht="15.75">
      <c r="A23" s="14">
        <v>1</v>
      </c>
      <c r="B23" s="14"/>
      <c r="C23" s="16" t="s">
        <v>40</v>
      </c>
      <c r="D23" s="16" t="s">
        <v>41</v>
      </c>
      <c r="E23" s="16" t="s">
        <v>53</v>
      </c>
      <c r="F23" s="16">
        <f>'[1]U17 D'!$F$21</f>
        <v>150</v>
      </c>
      <c r="G23" s="22" t="s">
        <v>86</v>
      </c>
      <c r="H23" s="15">
        <v>10</v>
      </c>
    </row>
    <row r="24" spans="1:8" ht="15.75">
      <c r="A24" s="14">
        <v>2</v>
      </c>
      <c r="B24" s="14"/>
      <c r="C24" s="16" t="s">
        <v>42</v>
      </c>
      <c r="D24" s="16" t="s">
        <v>43</v>
      </c>
      <c r="E24" s="16" t="s">
        <v>54</v>
      </c>
      <c r="F24" s="16">
        <f>'[1]U17 D'!$F$15</f>
        <v>120</v>
      </c>
      <c r="G24" s="22" t="s">
        <v>87</v>
      </c>
      <c r="H24" s="15">
        <v>8</v>
      </c>
    </row>
    <row r="25" spans="1:8" ht="15.75">
      <c r="A25" s="14">
        <v>3</v>
      </c>
      <c r="B25" s="14"/>
      <c r="C25" s="16" t="s">
        <v>33</v>
      </c>
      <c r="D25" s="16" t="s">
        <v>44</v>
      </c>
      <c r="E25" s="16" t="s">
        <v>29</v>
      </c>
      <c r="F25" s="16">
        <f>'[1]U17 D'!$F$20</f>
        <v>141</v>
      </c>
      <c r="G25" s="22" t="s">
        <v>88</v>
      </c>
      <c r="H25" s="15">
        <v>6</v>
      </c>
    </row>
    <row r="26" spans="1:8" ht="15.75">
      <c r="A26" s="14">
        <v>4</v>
      </c>
      <c r="B26" s="14"/>
      <c r="C26" s="16" t="s">
        <v>37</v>
      </c>
      <c r="D26" s="16" t="s">
        <v>49</v>
      </c>
      <c r="E26" s="16" t="s">
        <v>55</v>
      </c>
      <c r="F26" s="16">
        <f>'[1]U17 D'!$F$16</f>
        <v>122</v>
      </c>
      <c r="G26" s="22" t="s">
        <v>91</v>
      </c>
      <c r="H26" s="15">
        <v>4</v>
      </c>
    </row>
    <row r="27" spans="1:8" ht="15.75">
      <c r="A27" s="14">
        <v>5</v>
      </c>
      <c r="B27" s="14"/>
      <c r="C27" s="16" t="s">
        <v>45</v>
      </c>
      <c r="D27" s="16" t="s">
        <v>46</v>
      </c>
      <c r="E27" s="16" t="s">
        <v>54</v>
      </c>
      <c r="F27" s="16">
        <f>'[1]U17 D'!$F$14</f>
        <v>119</v>
      </c>
      <c r="G27" s="22" t="s">
        <v>89</v>
      </c>
      <c r="H27" s="15">
        <v>3</v>
      </c>
    </row>
    <row r="28" spans="1:8" ht="15.75">
      <c r="A28" s="14">
        <v>6</v>
      </c>
      <c r="B28" s="14"/>
      <c r="C28" s="16" t="s">
        <v>47</v>
      </c>
      <c r="D28" s="16" t="s">
        <v>48</v>
      </c>
      <c r="E28" s="16" t="s">
        <v>29</v>
      </c>
      <c r="F28" s="16">
        <f>'[1]U17 D'!$F$18</f>
        <v>133</v>
      </c>
      <c r="G28" s="22" t="s">
        <v>90</v>
      </c>
      <c r="H28" s="15">
        <v>2</v>
      </c>
    </row>
    <row r="29" spans="1:8" ht="15.75">
      <c r="A29" s="14">
        <v>7</v>
      </c>
      <c r="B29" s="14"/>
      <c r="C29" s="16" t="s">
        <v>52</v>
      </c>
      <c r="D29" s="16" t="s">
        <v>44</v>
      </c>
      <c r="E29" s="16" t="s">
        <v>54</v>
      </c>
      <c r="F29" s="16">
        <f>'[1]U17 D'!$F$12</f>
        <v>114</v>
      </c>
      <c r="G29" s="22" t="s">
        <v>94</v>
      </c>
      <c r="H29" s="15">
        <v>1</v>
      </c>
    </row>
    <row r="30" spans="1:8" ht="15.75">
      <c r="A30" s="14">
        <v>8</v>
      </c>
      <c r="B30" s="14"/>
      <c r="C30" s="16" t="s">
        <v>50</v>
      </c>
      <c r="D30" s="16" t="s">
        <v>51</v>
      </c>
      <c r="E30" s="16" t="s">
        <v>54</v>
      </c>
      <c r="F30" s="16">
        <f>'[1]U17 D'!$F$13</f>
        <v>118</v>
      </c>
      <c r="G30" s="24" t="s">
        <v>92</v>
      </c>
      <c r="H30" s="15"/>
    </row>
    <row r="31" spans="2:8" s="5" customFormat="1" ht="15.75">
      <c r="B31" s="34" t="s">
        <v>13</v>
      </c>
      <c r="C31" s="34"/>
      <c r="D31" s="34"/>
      <c r="E31" s="34"/>
      <c r="F31" s="34"/>
      <c r="G31" s="34"/>
      <c r="H31" s="34"/>
    </row>
    <row r="32" spans="1:8" s="1" customFormat="1" ht="82.5" customHeight="1">
      <c r="A32" s="9" t="s">
        <v>0</v>
      </c>
      <c r="B32" s="9" t="s">
        <v>18</v>
      </c>
      <c r="C32" s="18" t="s">
        <v>1</v>
      </c>
      <c r="D32" s="18" t="s">
        <v>2</v>
      </c>
      <c r="E32" s="18" t="s">
        <v>3</v>
      </c>
      <c r="F32" s="19" t="s">
        <v>4</v>
      </c>
      <c r="G32" s="12" t="s">
        <v>5</v>
      </c>
      <c r="H32" s="13" t="s">
        <v>6</v>
      </c>
    </row>
    <row r="33" spans="1:8" ht="15.75">
      <c r="A33" s="14">
        <v>1</v>
      </c>
      <c r="B33" s="14"/>
      <c r="C33" s="16" t="s">
        <v>58</v>
      </c>
      <c r="D33" s="16" t="s">
        <v>59</v>
      </c>
      <c r="E33" s="16" t="s">
        <v>60</v>
      </c>
      <c r="F33" s="16">
        <f>'[1]U17 M'!$F$13</f>
        <v>110</v>
      </c>
      <c r="G33" s="22" t="s">
        <v>96</v>
      </c>
      <c r="H33" s="15">
        <v>10</v>
      </c>
    </row>
    <row r="34" spans="1:8" ht="15.75">
      <c r="A34" s="14">
        <v>2</v>
      </c>
      <c r="B34" s="14"/>
      <c r="C34" s="16" t="s">
        <v>56</v>
      </c>
      <c r="D34" s="16" t="s">
        <v>57</v>
      </c>
      <c r="E34" s="16" t="s">
        <v>29</v>
      </c>
      <c r="F34" s="16">
        <f>'[1]U17 M'!$F$15</f>
        <v>142</v>
      </c>
      <c r="G34" s="23" t="s">
        <v>93</v>
      </c>
      <c r="H34" s="15"/>
    </row>
    <row r="35" spans="2:8" s="5" customFormat="1" ht="15.75">
      <c r="B35" s="34" t="s">
        <v>61</v>
      </c>
      <c r="C35" s="34"/>
      <c r="D35" s="34"/>
      <c r="E35" s="34"/>
      <c r="F35" s="34"/>
      <c r="G35" s="34"/>
      <c r="H35" s="34"/>
    </row>
    <row r="36" spans="1:8" s="1" customFormat="1" ht="82.5" customHeight="1">
      <c r="A36" s="9" t="s">
        <v>0</v>
      </c>
      <c r="B36" s="9" t="s">
        <v>18</v>
      </c>
      <c r="C36" s="18" t="s">
        <v>1</v>
      </c>
      <c r="D36" s="18" t="s">
        <v>2</v>
      </c>
      <c r="E36" s="18" t="s">
        <v>3</v>
      </c>
      <c r="F36" s="19" t="s">
        <v>4</v>
      </c>
      <c r="G36" s="12" t="s">
        <v>5</v>
      </c>
      <c r="H36" s="13" t="s">
        <v>6</v>
      </c>
    </row>
    <row r="37" spans="1:8" ht="15.75">
      <c r="A37" s="14">
        <v>1</v>
      </c>
      <c r="B37" s="14"/>
      <c r="C37" s="16" t="s">
        <v>42</v>
      </c>
      <c r="D37" s="16" t="s">
        <v>62</v>
      </c>
      <c r="E37" s="16" t="s">
        <v>54</v>
      </c>
      <c r="F37" s="16">
        <f>'[1]U23 D'!$F$14</f>
        <v>116</v>
      </c>
      <c r="G37" s="22" t="s">
        <v>95</v>
      </c>
      <c r="H37" s="15">
        <v>10</v>
      </c>
    </row>
    <row r="38" spans="1:8" ht="15.75">
      <c r="A38" s="14">
        <v>2</v>
      </c>
      <c r="B38" s="14"/>
      <c r="C38" s="16" t="s">
        <v>63</v>
      </c>
      <c r="D38" s="16" t="s">
        <v>64</v>
      </c>
      <c r="E38" s="16" t="s">
        <v>65</v>
      </c>
      <c r="F38" s="16">
        <f>'[1]U23 D'!$F$12</f>
        <v>105</v>
      </c>
      <c r="G38" s="25" t="s">
        <v>93</v>
      </c>
      <c r="H38" s="15"/>
    </row>
    <row r="39" spans="2:8" s="5" customFormat="1" ht="15.75">
      <c r="B39" s="34" t="s">
        <v>17</v>
      </c>
      <c r="C39" s="34"/>
      <c r="D39" s="34"/>
      <c r="E39" s="34"/>
      <c r="F39" s="34"/>
      <c r="G39" s="34"/>
      <c r="H39" s="34"/>
    </row>
    <row r="40" spans="1:8" s="1" customFormat="1" ht="82.5" customHeight="1">
      <c r="A40" s="9" t="s">
        <v>0</v>
      </c>
      <c r="B40" s="9" t="s">
        <v>18</v>
      </c>
      <c r="C40" s="18" t="s">
        <v>1</v>
      </c>
      <c r="D40" s="18" t="s">
        <v>2</v>
      </c>
      <c r="E40" s="18" t="s">
        <v>3</v>
      </c>
      <c r="F40" s="19" t="s">
        <v>4</v>
      </c>
      <c r="G40" s="12" t="s">
        <v>5</v>
      </c>
      <c r="H40" s="13" t="s">
        <v>6</v>
      </c>
    </row>
    <row r="41" spans="1:8" ht="15.75">
      <c r="A41" s="14">
        <v>1</v>
      </c>
      <c r="B41" s="14"/>
      <c r="C41" s="16" t="s">
        <v>66</v>
      </c>
      <c r="D41" s="16" t="s">
        <v>67</v>
      </c>
      <c r="E41" s="20" t="s">
        <v>74</v>
      </c>
      <c r="F41" s="16">
        <f>'[1]Ohne Lizenz'!$E$12</f>
        <v>10</v>
      </c>
      <c r="G41" s="22" t="s">
        <v>97</v>
      </c>
      <c r="H41" s="15"/>
    </row>
    <row r="42" spans="1:8" ht="15.75">
      <c r="A42" s="14">
        <v>2</v>
      </c>
      <c r="B42" s="14"/>
      <c r="C42" s="16" t="s">
        <v>58</v>
      </c>
      <c r="D42" s="16" t="s">
        <v>68</v>
      </c>
      <c r="E42" s="16" t="s">
        <v>60</v>
      </c>
      <c r="F42" s="16">
        <f>'[1]U23 M'!$F$13</f>
        <v>104</v>
      </c>
      <c r="G42" s="22" t="s">
        <v>98</v>
      </c>
      <c r="H42" s="15">
        <v>10</v>
      </c>
    </row>
    <row r="43" spans="1:8" ht="15.75">
      <c r="A43" s="14">
        <v>3</v>
      </c>
      <c r="B43" s="14"/>
      <c r="C43" s="16" t="s">
        <v>72</v>
      </c>
      <c r="D43" s="16" t="s">
        <v>73</v>
      </c>
      <c r="E43" s="16" t="s">
        <v>60</v>
      </c>
      <c r="F43" s="16">
        <f>'[1]U23 M'!$F$15</f>
        <v>111</v>
      </c>
      <c r="G43" s="22" t="s">
        <v>101</v>
      </c>
      <c r="H43" s="15">
        <v>8</v>
      </c>
    </row>
    <row r="44" spans="1:8" ht="15.75">
      <c r="A44" s="14">
        <v>4</v>
      </c>
      <c r="B44" s="14"/>
      <c r="C44" s="16" t="s">
        <v>69</v>
      </c>
      <c r="D44" s="16" t="s">
        <v>67</v>
      </c>
      <c r="E44" s="16" t="s">
        <v>54</v>
      </c>
      <c r="F44" s="16">
        <f>'[1]U23 M'!$F$16</f>
        <v>117</v>
      </c>
      <c r="G44" s="22" t="s">
        <v>99</v>
      </c>
      <c r="H44" s="15">
        <v>6</v>
      </c>
    </row>
    <row r="45" spans="1:8" ht="15.75">
      <c r="A45" s="14">
        <v>5</v>
      </c>
      <c r="B45" s="14"/>
      <c r="C45" s="16" t="s">
        <v>70</v>
      </c>
      <c r="D45" s="16" t="s">
        <v>71</v>
      </c>
      <c r="E45" s="16" t="s">
        <v>65</v>
      </c>
      <c r="F45" s="16">
        <f>'[1]U23 M'!$F$12</f>
        <v>103</v>
      </c>
      <c r="G45" s="22" t="s">
        <v>100</v>
      </c>
      <c r="H45" s="15">
        <v>4</v>
      </c>
    </row>
  </sheetData>
  <mergeCells count="17">
    <mergeCell ref="B35:H35"/>
    <mergeCell ref="B39:H39"/>
    <mergeCell ref="B31:H31"/>
    <mergeCell ref="B21:H21"/>
    <mergeCell ref="B10:H10"/>
    <mergeCell ref="B14:H14"/>
    <mergeCell ref="B3:C3"/>
    <mergeCell ref="D3:E3"/>
    <mergeCell ref="B4:H4"/>
    <mergeCell ref="B5:C5"/>
    <mergeCell ref="F3:H3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8">
      <selection activeCell="I23" sqref="I23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6"/>
      <c r="C1" s="27"/>
      <c r="D1" s="40" t="str">
        <f>Rennen!D1:E1</f>
        <v>Rangliste 800m</v>
      </c>
      <c r="E1" s="40"/>
      <c r="F1" s="28"/>
      <c r="G1" s="28"/>
      <c r="H1" s="29"/>
    </row>
    <row r="2" spans="2:8" s="5" customFormat="1" ht="15">
      <c r="B2" s="31" t="s">
        <v>7</v>
      </c>
      <c r="C2" s="31"/>
      <c r="D2" s="32" t="str">
        <f>Rennen!D2</f>
        <v>Küssnacht</v>
      </c>
      <c r="E2" s="32"/>
      <c r="F2" s="33" t="s">
        <v>12</v>
      </c>
      <c r="G2" s="33"/>
      <c r="H2" s="33"/>
    </row>
    <row r="3" spans="2:8" s="5" customFormat="1" ht="15">
      <c r="B3" s="35" t="s">
        <v>8</v>
      </c>
      <c r="C3" s="35"/>
      <c r="D3" s="36">
        <f>Rennen!D3</f>
        <v>39208</v>
      </c>
      <c r="E3" s="37"/>
      <c r="F3" s="39">
        <v>2007</v>
      </c>
      <c r="G3" s="39"/>
      <c r="H3" s="39"/>
    </row>
    <row r="4" spans="1:8" s="5" customFormat="1" ht="15.75">
      <c r="A4" s="34" t="s">
        <v>19</v>
      </c>
      <c r="B4" s="34"/>
      <c r="C4" s="34"/>
      <c r="D4" s="34"/>
      <c r="E4" s="34"/>
      <c r="F4" s="34"/>
      <c r="G4" s="34"/>
      <c r="H4" s="34"/>
    </row>
    <row r="5" spans="2:7" s="7" customFormat="1" ht="15.75">
      <c r="B5" s="38"/>
      <c r="C5" s="38"/>
      <c r="D5" s="6"/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7" t="s">
        <v>40</v>
      </c>
      <c r="D7" s="17" t="s">
        <v>41</v>
      </c>
      <c r="E7" s="17" t="s">
        <v>53</v>
      </c>
      <c r="F7" s="17">
        <f>'[1]U17 D'!$F$21</f>
        <v>150</v>
      </c>
      <c r="G7" s="22" t="s">
        <v>86</v>
      </c>
      <c r="H7" s="15"/>
    </row>
    <row r="8" spans="1:8" ht="15.75">
      <c r="A8" s="14">
        <v>2</v>
      </c>
      <c r="B8" s="14"/>
      <c r="C8" s="16" t="s">
        <v>42</v>
      </c>
      <c r="D8" s="16" t="s">
        <v>43</v>
      </c>
      <c r="E8" s="16" t="s">
        <v>54</v>
      </c>
      <c r="F8" s="16">
        <f>'[1]U17 D'!$F$15</f>
        <v>120</v>
      </c>
      <c r="G8" s="22" t="s">
        <v>87</v>
      </c>
      <c r="H8" s="15"/>
    </row>
    <row r="9" spans="1:8" ht="15.75">
      <c r="A9" s="14">
        <v>3</v>
      </c>
      <c r="B9" s="14"/>
      <c r="C9" s="16" t="s">
        <v>33</v>
      </c>
      <c r="D9" s="16" t="s">
        <v>44</v>
      </c>
      <c r="E9" s="16" t="s">
        <v>29</v>
      </c>
      <c r="F9" s="16">
        <f>'[1]U17 D'!$F$20</f>
        <v>141</v>
      </c>
      <c r="G9" s="22" t="s">
        <v>88</v>
      </c>
      <c r="H9" s="15"/>
    </row>
    <row r="10" spans="1:8" ht="15.75">
      <c r="A10" s="14">
        <v>4</v>
      </c>
      <c r="B10" s="14"/>
      <c r="C10" s="16" t="s">
        <v>42</v>
      </c>
      <c r="D10" s="16" t="s">
        <v>62</v>
      </c>
      <c r="E10" s="16" t="s">
        <v>54</v>
      </c>
      <c r="F10" s="16">
        <f>'[1]U23 D'!$F$14</f>
        <v>116</v>
      </c>
      <c r="G10" s="22" t="s">
        <v>95</v>
      </c>
      <c r="H10" s="15"/>
    </row>
    <row r="11" spans="1:8" ht="15.75">
      <c r="A11" s="14">
        <v>5</v>
      </c>
      <c r="B11" s="14"/>
      <c r="C11" s="16" t="s">
        <v>37</v>
      </c>
      <c r="D11" s="16" t="s">
        <v>49</v>
      </c>
      <c r="E11" s="16" t="s">
        <v>55</v>
      </c>
      <c r="F11" s="16">
        <f>'[1]U17 D'!$F$16</f>
        <v>122</v>
      </c>
      <c r="G11" s="22" t="s">
        <v>91</v>
      </c>
      <c r="H11" s="15"/>
    </row>
    <row r="12" spans="1:8" ht="15.75">
      <c r="A12" s="14">
        <v>6</v>
      </c>
      <c r="B12" s="14"/>
      <c r="C12" s="16" t="s">
        <v>45</v>
      </c>
      <c r="D12" s="16" t="s">
        <v>46</v>
      </c>
      <c r="E12" s="16" t="s">
        <v>54</v>
      </c>
      <c r="F12" s="16">
        <f>'[1]U17 D'!$F$14</f>
        <v>119</v>
      </c>
      <c r="G12" s="22" t="s">
        <v>89</v>
      </c>
      <c r="H12" s="15"/>
    </row>
    <row r="13" spans="1:8" ht="15.75">
      <c r="A13" s="14">
        <v>7</v>
      </c>
      <c r="B13" s="14"/>
      <c r="C13" s="16" t="s">
        <v>27</v>
      </c>
      <c r="D13" s="16" t="s">
        <v>28</v>
      </c>
      <c r="E13" s="16" t="s">
        <v>30</v>
      </c>
      <c r="F13" s="16">
        <f>'[1]U14 D'!$F$16</f>
        <v>146</v>
      </c>
      <c r="G13" s="22" t="s">
        <v>80</v>
      </c>
      <c r="H13" s="15"/>
    </row>
    <row r="14" spans="1:8" ht="15.75">
      <c r="A14" s="14">
        <v>8</v>
      </c>
      <c r="B14" s="14"/>
      <c r="C14" s="16" t="s">
        <v>47</v>
      </c>
      <c r="D14" s="16" t="s">
        <v>48</v>
      </c>
      <c r="E14" s="16" t="s">
        <v>29</v>
      </c>
      <c r="F14" s="16">
        <f>'[1]U17 D'!$F$18</f>
        <v>133</v>
      </c>
      <c r="G14" s="22" t="s">
        <v>90</v>
      </c>
      <c r="H14" s="15"/>
    </row>
    <row r="15" spans="1:8" ht="15.75">
      <c r="A15" s="14">
        <v>9</v>
      </c>
      <c r="B15" s="14"/>
      <c r="C15" s="16" t="s">
        <v>52</v>
      </c>
      <c r="D15" s="16" t="s">
        <v>44</v>
      </c>
      <c r="E15" s="16" t="s">
        <v>54</v>
      </c>
      <c r="F15" s="16">
        <f>'[1]U17 D'!$F$12</f>
        <v>114</v>
      </c>
      <c r="G15" s="22" t="s">
        <v>94</v>
      </c>
      <c r="H15" s="15"/>
    </row>
    <row r="16" spans="1:8" ht="15.75">
      <c r="A16" s="14">
        <v>10</v>
      </c>
      <c r="B16" s="14"/>
      <c r="C16" s="16" t="s">
        <v>25</v>
      </c>
      <c r="D16" s="16" t="s">
        <v>26</v>
      </c>
      <c r="E16" s="16" t="s">
        <v>29</v>
      </c>
      <c r="F16" s="16">
        <f>'[1]U14 D'!$F$19</f>
        <v>127</v>
      </c>
      <c r="G16" s="22" t="s">
        <v>79</v>
      </c>
      <c r="H16" s="15"/>
    </row>
    <row r="17" spans="1:8" ht="15.75">
      <c r="A17" s="14">
        <v>11</v>
      </c>
      <c r="B17" s="14"/>
      <c r="C17" s="16" t="s">
        <v>40</v>
      </c>
      <c r="D17" s="16" t="str">
        <f>'[1]U11 D'!$D$12</f>
        <v>Julia</v>
      </c>
      <c r="E17" s="16" t="str">
        <f>'[1]U11 D'!$I$12</f>
        <v>Rickenbach</v>
      </c>
      <c r="F17" s="16">
        <f>'[1]U11 D'!$F$12</f>
        <v>135</v>
      </c>
      <c r="G17" s="22" t="s">
        <v>76</v>
      </c>
      <c r="H17" s="15"/>
    </row>
    <row r="18" spans="1:8" ht="15.75">
      <c r="A18" s="14">
        <v>12</v>
      </c>
      <c r="B18" s="14"/>
      <c r="C18" s="16" t="str">
        <f>'[1]U11 D'!$C$14</f>
        <v>Schäfer</v>
      </c>
      <c r="D18" s="16" t="str">
        <f>'[1]U11 D'!$D$14</f>
        <v>Fabienne</v>
      </c>
      <c r="E18" s="16" t="str">
        <f>'[1]U11 D'!$I$14</f>
        <v>Huttwil</v>
      </c>
      <c r="F18" s="16">
        <f>'[1]U11 D'!$F$14</f>
        <v>140</v>
      </c>
      <c r="G18" s="22" t="s">
        <v>77</v>
      </c>
      <c r="H18" s="15"/>
    </row>
    <row r="19" spans="1:8" ht="15.75">
      <c r="A19" s="14">
        <v>13</v>
      </c>
      <c r="B19" s="14"/>
      <c r="C19" s="16" t="str">
        <f>'[1]U11 D'!$C$13</f>
        <v>Rötheli</v>
      </c>
      <c r="D19" s="16" t="str">
        <f>'[1]U11 D'!$D$13</f>
        <v>Franca</v>
      </c>
      <c r="E19" s="16" t="str">
        <f>'[1]U11 D'!$I$13</f>
        <v>Rickenbach</v>
      </c>
      <c r="F19" s="16">
        <f>'[1]U11 D'!$F$13</f>
        <v>137</v>
      </c>
      <c r="G19" s="22" t="s">
        <v>78</v>
      </c>
      <c r="H19" s="15"/>
    </row>
    <row r="20" spans="1:8" s="5" customFormat="1" ht="15.75">
      <c r="A20" s="34" t="s">
        <v>20</v>
      </c>
      <c r="B20" s="34"/>
      <c r="C20" s="34"/>
      <c r="D20" s="34"/>
      <c r="E20" s="34"/>
      <c r="F20" s="34"/>
      <c r="G20" s="34"/>
      <c r="H20" s="34"/>
    </row>
    <row r="21" spans="1:8" s="1" customFormat="1" ht="82.5" customHeight="1">
      <c r="A21" s="9" t="s">
        <v>0</v>
      </c>
      <c r="B21" s="9" t="s">
        <v>18</v>
      </c>
      <c r="C21" s="10" t="s">
        <v>1</v>
      </c>
      <c r="D21" s="10" t="s">
        <v>2</v>
      </c>
      <c r="E21" s="10" t="s">
        <v>3</v>
      </c>
      <c r="F21" s="11" t="s">
        <v>4</v>
      </c>
      <c r="G21" s="12" t="s">
        <v>5</v>
      </c>
      <c r="H21" s="13" t="s">
        <v>6</v>
      </c>
    </row>
    <row r="22" spans="1:8" ht="15.75">
      <c r="A22" s="14">
        <v>1</v>
      </c>
      <c r="B22" s="14"/>
      <c r="C22" s="17" t="s">
        <v>40</v>
      </c>
      <c r="D22" s="17" t="s">
        <v>41</v>
      </c>
      <c r="E22" s="17" t="s">
        <v>53</v>
      </c>
      <c r="F22" s="17">
        <f>'[1]U17 D'!$F$21</f>
        <v>150</v>
      </c>
      <c r="G22" s="22" t="s">
        <v>102</v>
      </c>
      <c r="H22" s="15"/>
    </row>
    <row r="23" spans="1:8" ht="15.75">
      <c r="A23" s="14">
        <v>2</v>
      </c>
      <c r="B23" s="14"/>
      <c r="C23" s="16" t="s">
        <v>42</v>
      </c>
      <c r="D23" s="16" t="s">
        <v>43</v>
      </c>
      <c r="E23" s="16" t="s">
        <v>54</v>
      </c>
      <c r="F23" s="16">
        <f>'[1]U17 D'!$F$15</f>
        <v>120</v>
      </c>
      <c r="G23" s="22" t="s">
        <v>103</v>
      </c>
      <c r="H23" s="15"/>
    </row>
    <row r="24" spans="1:8" ht="15.75">
      <c r="A24" s="14">
        <v>3</v>
      </c>
      <c r="B24" s="14"/>
      <c r="C24" s="16" t="s">
        <v>33</v>
      </c>
      <c r="D24" s="16" t="s">
        <v>44</v>
      </c>
      <c r="E24" s="16" t="s">
        <v>29</v>
      </c>
      <c r="F24" s="16">
        <f>'[1]U17 D'!$F$20</f>
        <v>141</v>
      </c>
      <c r="G24" s="22" t="s">
        <v>104</v>
      </c>
      <c r="H24" s="15"/>
    </row>
    <row r="25" spans="1:8" ht="15.75">
      <c r="A25" s="14">
        <v>4</v>
      </c>
      <c r="B25" s="14"/>
      <c r="C25" s="16" t="s">
        <v>42</v>
      </c>
      <c r="D25" s="16" t="s">
        <v>62</v>
      </c>
      <c r="E25" s="16" t="s">
        <v>54</v>
      </c>
      <c r="F25" s="16">
        <f>'[1]U23 D'!$F$14</f>
        <v>116</v>
      </c>
      <c r="G25" s="22" t="s">
        <v>105</v>
      </c>
      <c r="H25" s="15"/>
    </row>
    <row r="26" spans="1:8" ht="15.75">
      <c r="A26" s="14">
        <v>5</v>
      </c>
      <c r="B26" s="14"/>
      <c r="C26" s="16" t="s">
        <v>37</v>
      </c>
      <c r="D26" s="16" t="s">
        <v>49</v>
      </c>
      <c r="E26" s="16" t="s">
        <v>55</v>
      </c>
      <c r="F26" s="16">
        <f>'[1]U17 D'!$F$16</f>
        <v>122</v>
      </c>
      <c r="G26" s="22" t="s">
        <v>106</v>
      </c>
      <c r="H26" s="15"/>
    </row>
    <row r="27" spans="1:8" ht="15.75">
      <c r="A27" s="14">
        <v>6</v>
      </c>
      <c r="B27" s="14"/>
      <c r="C27" s="16" t="s">
        <v>45</v>
      </c>
      <c r="D27" s="16" t="s">
        <v>46</v>
      </c>
      <c r="E27" s="16" t="s">
        <v>54</v>
      </c>
      <c r="F27" s="16">
        <f>'[1]U17 D'!$F$14</f>
        <v>119</v>
      </c>
      <c r="G27" s="22" t="s">
        <v>107</v>
      </c>
      <c r="H27" s="15"/>
    </row>
  </sheetData>
  <mergeCells count="12">
    <mergeCell ref="B1:C1"/>
    <mergeCell ref="F1:H1"/>
    <mergeCell ref="D1:E1"/>
    <mergeCell ref="B2:C2"/>
    <mergeCell ref="D2:E2"/>
    <mergeCell ref="F2:H2"/>
    <mergeCell ref="A20:H20"/>
    <mergeCell ref="B3:C3"/>
    <mergeCell ref="D3:E3"/>
    <mergeCell ref="B5:C5"/>
    <mergeCell ref="F3:H3"/>
    <mergeCell ref="A4:H4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7" sqref="C7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6"/>
      <c r="C1" s="27"/>
      <c r="D1" s="40" t="str">
        <f>Rennen!D1</f>
        <v>Rangliste 800m</v>
      </c>
      <c r="E1" s="40"/>
      <c r="F1" s="28"/>
      <c r="G1" s="28"/>
      <c r="H1" s="29"/>
    </row>
    <row r="2" spans="2:8" s="5" customFormat="1" ht="15">
      <c r="B2" s="31" t="s">
        <v>7</v>
      </c>
      <c r="C2" s="31"/>
      <c r="D2" s="32" t="str">
        <f>Rennen!D2</f>
        <v>Küssnacht</v>
      </c>
      <c r="E2" s="32"/>
      <c r="F2" s="33" t="s">
        <v>12</v>
      </c>
      <c r="G2" s="33"/>
      <c r="H2" s="33"/>
    </row>
    <row r="3" spans="2:8" s="5" customFormat="1" ht="15">
      <c r="B3" s="35" t="s">
        <v>8</v>
      </c>
      <c r="C3" s="35"/>
      <c r="D3" s="36">
        <f>Rennen!D3</f>
        <v>39208</v>
      </c>
      <c r="E3" s="37"/>
      <c r="F3" s="39">
        <v>2007</v>
      </c>
      <c r="G3" s="39"/>
      <c r="H3" s="39"/>
    </row>
    <row r="4" spans="1:8" s="5" customFormat="1" ht="15.75">
      <c r="A4" s="34" t="s">
        <v>21</v>
      </c>
      <c r="B4" s="34"/>
      <c r="C4" s="34"/>
      <c r="D4" s="34"/>
      <c r="E4" s="34"/>
      <c r="F4" s="34"/>
      <c r="G4" s="34"/>
      <c r="H4" s="34"/>
    </row>
    <row r="5" spans="2:7" s="7" customFormat="1" ht="15.75">
      <c r="B5" s="38"/>
      <c r="C5" s="38"/>
      <c r="D5" s="6"/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6" t="s">
        <v>66</v>
      </c>
      <c r="D7" s="16" t="s">
        <v>67</v>
      </c>
      <c r="E7" s="20" t="s">
        <v>74</v>
      </c>
      <c r="F7" s="16">
        <f>'[1]Ohne Lizenz'!$E$12</f>
        <v>10</v>
      </c>
      <c r="G7" s="22" t="s">
        <v>97</v>
      </c>
      <c r="H7" s="15"/>
    </row>
    <row r="8" spans="1:8" ht="15.75">
      <c r="A8" s="14">
        <v>2</v>
      </c>
      <c r="B8" s="14"/>
      <c r="C8" s="16" t="s">
        <v>58</v>
      </c>
      <c r="D8" s="16" t="s">
        <v>59</v>
      </c>
      <c r="E8" s="16" t="s">
        <v>60</v>
      </c>
      <c r="F8" s="16">
        <f>'[1]U17 M'!$F$13</f>
        <v>110</v>
      </c>
      <c r="G8" s="22" t="s">
        <v>96</v>
      </c>
      <c r="H8" s="15"/>
    </row>
    <row r="9" spans="1:8" ht="15.75">
      <c r="A9" s="14">
        <v>3</v>
      </c>
      <c r="B9" s="14"/>
      <c r="C9" s="16" t="s">
        <v>58</v>
      </c>
      <c r="D9" s="16" t="s">
        <v>68</v>
      </c>
      <c r="E9" s="16" t="s">
        <v>60</v>
      </c>
      <c r="F9" s="16">
        <f>'[1]U23 M'!$F$13</f>
        <v>104</v>
      </c>
      <c r="G9" s="22" t="s">
        <v>98</v>
      </c>
      <c r="H9" s="15"/>
    </row>
    <row r="10" spans="1:8" ht="15.75">
      <c r="A10" s="14">
        <v>4</v>
      </c>
      <c r="B10" s="14"/>
      <c r="C10" s="16" t="s">
        <v>72</v>
      </c>
      <c r="D10" s="16" t="s">
        <v>73</v>
      </c>
      <c r="E10" s="16" t="s">
        <v>60</v>
      </c>
      <c r="F10" s="16">
        <f>'[1]U23 M'!$F$15</f>
        <v>111</v>
      </c>
      <c r="G10" s="22" t="s">
        <v>101</v>
      </c>
      <c r="H10" s="15"/>
    </row>
    <row r="11" spans="1:8" ht="15.75">
      <c r="A11" s="14">
        <v>5</v>
      </c>
      <c r="B11" s="14"/>
      <c r="C11" s="16" t="s">
        <v>31</v>
      </c>
      <c r="D11" s="16" t="s">
        <v>32</v>
      </c>
      <c r="E11" s="21" t="s">
        <v>55</v>
      </c>
      <c r="F11" s="16">
        <f>'[1]U14 M'!$F$12</f>
        <v>130</v>
      </c>
      <c r="G11" s="22" t="s">
        <v>81</v>
      </c>
      <c r="H11" s="15"/>
    </row>
    <row r="12" spans="1:8" ht="15.75">
      <c r="A12" s="14">
        <v>6</v>
      </c>
      <c r="B12" s="14"/>
      <c r="C12" s="16" t="s">
        <v>69</v>
      </c>
      <c r="D12" s="16" t="s">
        <v>67</v>
      </c>
      <c r="E12" s="16" t="s">
        <v>54</v>
      </c>
      <c r="F12" s="16">
        <f>'[1]U23 M'!$F$16</f>
        <v>117</v>
      </c>
      <c r="G12" s="22" t="s">
        <v>99</v>
      </c>
      <c r="H12" s="15"/>
    </row>
    <row r="13" spans="1:8" ht="15.75">
      <c r="A13" s="14">
        <v>7</v>
      </c>
      <c r="B13" s="14"/>
      <c r="C13" s="16" t="s">
        <v>33</v>
      </c>
      <c r="D13" s="16" t="s">
        <v>34</v>
      </c>
      <c r="E13" s="21" t="s">
        <v>29</v>
      </c>
      <c r="F13" s="16">
        <f>'[1]U14 M'!$F$14</f>
        <v>134</v>
      </c>
      <c r="G13" s="22" t="s">
        <v>82</v>
      </c>
      <c r="H13" s="15"/>
    </row>
    <row r="14" spans="1:8" ht="15.75">
      <c r="A14" s="14">
        <v>8</v>
      </c>
      <c r="B14" s="14"/>
      <c r="C14" s="16" t="s">
        <v>37</v>
      </c>
      <c r="D14" s="16" t="s">
        <v>38</v>
      </c>
      <c r="E14" s="21" t="s">
        <v>55</v>
      </c>
      <c r="F14" s="16">
        <f>'[1]U14 M'!$F$13</f>
        <v>131</v>
      </c>
      <c r="G14" s="22" t="s">
        <v>84</v>
      </c>
      <c r="H14" s="15"/>
    </row>
    <row r="15" spans="1:8" ht="15.75">
      <c r="A15" s="14">
        <v>9</v>
      </c>
      <c r="B15" s="14"/>
      <c r="C15" s="16" t="s">
        <v>35</v>
      </c>
      <c r="D15" s="16" t="s">
        <v>36</v>
      </c>
      <c r="E15" s="21" t="s">
        <v>75</v>
      </c>
      <c r="F15" s="16">
        <f>'[1]U14 M'!$F$16</f>
        <v>109</v>
      </c>
      <c r="G15" s="22" t="s">
        <v>83</v>
      </c>
      <c r="H15" s="15"/>
    </row>
    <row r="16" spans="1:8" ht="15.75">
      <c r="A16" s="14">
        <v>10</v>
      </c>
      <c r="B16" s="14"/>
      <c r="C16" s="16" t="s">
        <v>31</v>
      </c>
      <c r="D16" s="16" t="s">
        <v>39</v>
      </c>
      <c r="E16" s="21" t="s">
        <v>55</v>
      </c>
      <c r="F16" s="16">
        <f>'[1]U14 M'!$F$15</f>
        <v>124</v>
      </c>
      <c r="G16" s="22" t="s">
        <v>85</v>
      </c>
      <c r="H16" s="15"/>
    </row>
    <row r="17" spans="1:8" ht="15.75">
      <c r="A17" s="14">
        <v>11</v>
      </c>
      <c r="B17" s="14"/>
      <c r="C17" s="16" t="s">
        <v>70</v>
      </c>
      <c r="D17" s="16" t="s">
        <v>71</v>
      </c>
      <c r="E17" s="16" t="s">
        <v>65</v>
      </c>
      <c r="F17" s="16">
        <f>'[1]U23 M'!$F$12</f>
        <v>103</v>
      </c>
      <c r="G17" s="22" t="s">
        <v>100</v>
      </c>
      <c r="H17" s="15"/>
    </row>
    <row r="18" spans="1:8" ht="41.25" customHeight="1">
      <c r="A18"/>
      <c r="B18" s="26"/>
      <c r="C18" s="27"/>
      <c r="D18" s="40" t="str">
        <f>D1</f>
        <v>Rangliste 800m</v>
      </c>
      <c r="E18" s="40"/>
      <c r="F18" s="28"/>
      <c r="G18" s="28"/>
      <c r="H18" s="29"/>
    </row>
    <row r="19" spans="2:8" s="5" customFormat="1" ht="15">
      <c r="B19" s="31" t="s">
        <v>7</v>
      </c>
      <c r="C19" s="31"/>
      <c r="D19" s="32" t="str">
        <f>D2</f>
        <v>Küssnacht</v>
      </c>
      <c r="E19" s="32"/>
      <c r="F19" s="33" t="s">
        <v>12</v>
      </c>
      <c r="G19" s="33"/>
      <c r="H19" s="33"/>
    </row>
    <row r="20" spans="2:8" s="5" customFormat="1" ht="15">
      <c r="B20" s="35" t="s">
        <v>8</v>
      </c>
      <c r="C20" s="35"/>
      <c r="D20" s="36">
        <f>D3</f>
        <v>39208</v>
      </c>
      <c r="E20" s="37"/>
      <c r="F20" s="39">
        <v>2007</v>
      </c>
      <c r="G20" s="39"/>
      <c r="H20" s="39"/>
    </row>
    <row r="21" spans="1:8" s="5" customFormat="1" ht="15.75">
      <c r="A21" s="34" t="s">
        <v>22</v>
      </c>
      <c r="B21" s="34"/>
      <c r="C21" s="34"/>
      <c r="D21" s="34"/>
      <c r="E21" s="34"/>
      <c r="F21" s="34"/>
      <c r="G21" s="34"/>
      <c r="H21" s="34"/>
    </row>
    <row r="22" spans="2:7" s="7" customFormat="1" ht="15.75">
      <c r="B22" s="38"/>
      <c r="C22" s="38"/>
      <c r="D22" s="6"/>
      <c r="G22" s="8"/>
    </row>
    <row r="23" spans="1:8" s="1" customFormat="1" ht="82.5" customHeight="1">
      <c r="A23" s="9" t="s">
        <v>0</v>
      </c>
      <c r="B23" s="9" t="s">
        <v>18</v>
      </c>
      <c r="C23" s="10" t="s">
        <v>1</v>
      </c>
      <c r="D23" s="10" t="s">
        <v>2</v>
      </c>
      <c r="E23" s="10" t="s">
        <v>3</v>
      </c>
      <c r="F23" s="11" t="s">
        <v>4</v>
      </c>
      <c r="G23" s="12" t="s">
        <v>5</v>
      </c>
      <c r="H23" s="13" t="s">
        <v>6</v>
      </c>
    </row>
    <row r="24" spans="1:8" ht="15.75">
      <c r="A24" s="14">
        <v>1</v>
      </c>
      <c r="B24" s="14"/>
      <c r="C24" s="16" t="s">
        <v>66</v>
      </c>
      <c r="D24" s="16" t="s">
        <v>67</v>
      </c>
      <c r="E24" s="20" t="s">
        <v>74</v>
      </c>
      <c r="F24" s="16">
        <f>'[1]Ohne Lizenz'!$E$12</f>
        <v>10</v>
      </c>
      <c r="G24" s="22" t="s">
        <v>109</v>
      </c>
      <c r="H24" s="15"/>
    </row>
    <row r="25" spans="1:8" ht="15.75">
      <c r="A25" s="14">
        <v>2</v>
      </c>
      <c r="B25" s="14"/>
      <c r="C25" s="16" t="s">
        <v>58</v>
      </c>
      <c r="D25" s="16" t="s">
        <v>59</v>
      </c>
      <c r="E25" s="16" t="s">
        <v>60</v>
      </c>
      <c r="F25" s="16">
        <f>'[1]U17 M'!$F$13</f>
        <v>110</v>
      </c>
      <c r="G25" s="22" t="s">
        <v>110</v>
      </c>
      <c r="H25" s="15"/>
    </row>
    <row r="26" spans="1:8" ht="15.75">
      <c r="A26" s="14">
        <v>3</v>
      </c>
      <c r="B26" s="14"/>
      <c r="C26" s="16" t="s">
        <v>69</v>
      </c>
      <c r="D26" s="16" t="s">
        <v>67</v>
      </c>
      <c r="E26" s="16" t="s">
        <v>54</v>
      </c>
      <c r="F26" s="16">
        <f>'[1]U23 M'!$F$16</f>
        <v>117</v>
      </c>
      <c r="G26" s="22" t="s">
        <v>113</v>
      </c>
      <c r="H26" s="15"/>
    </row>
    <row r="27" spans="1:8" ht="15.75">
      <c r="A27" s="14">
        <v>4</v>
      </c>
      <c r="B27" s="14"/>
      <c r="C27" s="16" t="s">
        <v>58</v>
      </c>
      <c r="D27" s="16" t="s">
        <v>68</v>
      </c>
      <c r="E27" s="16" t="s">
        <v>60</v>
      </c>
      <c r="F27" s="16">
        <f>'[1]U23 M'!$F$13</f>
        <v>104</v>
      </c>
      <c r="G27" s="22" t="s">
        <v>111</v>
      </c>
      <c r="H27" s="15"/>
    </row>
    <row r="28" spans="1:8" ht="15.75">
      <c r="A28" s="14">
        <v>5</v>
      </c>
      <c r="B28" s="14"/>
      <c r="C28" s="16" t="s">
        <v>31</v>
      </c>
      <c r="D28" s="16" t="s">
        <v>32</v>
      </c>
      <c r="E28" s="21" t="s">
        <v>55</v>
      </c>
      <c r="F28" s="16">
        <f>'[1]U14 M'!$F$12</f>
        <v>130</v>
      </c>
      <c r="G28" s="22" t="s">
        <v>112</v>
      </c>
      <c r="H28" s="15"/>
    </row>
    <row r="29" spans="1:8" ht="15.75">
      <c r="A29" s="14">
        <v>6</v>
      </c>
      <c r="B29" s="14"/>
      <c r="C29" s="16" t="s">
        <v>72</v>
      </c>
      <c r="D29" s="16" t="s">
        <v>73</v>
      </c>
      <c r="E29" s="16" t="s">
        <v>60</v>
      </c>
      <c r="F29" s="16">
        <f>'[1]U23 M'!$F$15</f>
        <v>111</v>
      </c>
      <c r="G29" s="23" t="s">
        <v>108</v>
      </c>
      <c r="H29" s="15"/>
    </row>
  </sheetData>
  <mergeCells count="22">
    <mergeCell ref="B22:C22"/>
    <mergeCell ref="B20:C20"/>
    <mergeCell ref="D20:E20"/>
    <mergeCell ref="F20:H20"/>
    <mergeCell ref="A21:H21"/>
    <mergeCell ref="B18:C18"/>
    <mergeCell ref="D18:E18"/>
    <mergeCell ref="F18:H18"/>
    <mergeCell ref="B19:C19"/>
    <mergeCell ref="D19:E19"/>
    <mergeCell ref="F19:H19"/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2007-05-06T13:03:53Z</cp:lastPrinted>
  <dcterms:created xsi:type="dcterms:W3CDTF">2007-01-15T16:53:25Z</dcterms:created>
  <dcterms:modified xsi:type="dcterms:W3CDTF">2007-05-06T18:54:54Z</dcterms:modified>
  <cp:category/>
  <cp:version/>
  <cp:contentType/>
  <cp:contentStatus/>
</cp:coreProperties>
</file>