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B Turnier" sheetId="1" r:id="rId1"/>
    <sheet name="Rangliste" sheetId="2" r:id="rId2"/>
  </sheets>
  <definedNames/>
  <calcPr fullCalcOnLoad="1"/>
</workbook>
</file>

<file path=xl/sharedStrings.xml><?xml version="1.0" encoding="utf-8"?>
<sst xmlns="http://schemas.openxmlformats.org/spreadsheetml/2006/main" count="260" uniqueCount="52">
  <si>
    <t>Teams</t>
  </si>
  <si>
    <t>Team 1</t>
  </si>
  <si>
    <t>Tunierstart:</t>
  </si>
  <si>
    <t>Team 2</t>
  </si>
  <si>
    <t>Spielzeit:</t>
  </si>
  <si>
    <t>Team 3</t>
  </si>
  <si>
    <t>Teamsitzung</t>
  </si>
  <si>
    <t>Pausen:</t>
  </si>
  <si>
    <t>Team 4</t>
  </si>
  <si>
    <t>Grosse Pause:</t>
  </si>
  <si>
    <t>Team 5</t>
  </si>
  <si>
    <t>Tunierort:</t>
  </si>
  <si>
    <t>Team 6</t>
  </si>
  <si>
    <t>Datum:</t>
  </si>
  <si>
    <t>Team 7</t>
  </si>
  <si>
    <t>Halle:</t>
  </si>
  <si>
    <t>Spiel Nr.:</t>
  </si>
  <si>
    <t>Start</t>
  </si>
  <si>
    <t>Ende</t>
  </si>
  <si>
    <t>:</t>
  </si>
  <si>
    <t>Tore</t>
  </si>
  <si>
    <t>Punkte</t>
  </si>
  <si>
    <t>Pause</t>
  </si>
  <si>
    <t>Chipmunks</t>
  </si>
  <si>
    <t>Beavers</t>
  </si>
  <si>
    <t>Kodas</t>
  </si>
  <si>
    <t>Flying Bears</t>
  </si>
  <si>
    <t>Tornados</t>
  </si>
  <si>
    <t>Snakes</t>
  </si>
  <si>
    <t>Magic Flyers</t>
  </si>
  <si>
    <t xml:space="preserve">Team </t>
  </si>
  <si>
    <t>PAUSE</t>
  </si>
  <si>
    <t>Huttwil / Schwarzenbach</t>
  </si>
  <si>
    <t>Spielplan Einradhockeyturnier</t>
  </si>
  <si>
    <t>Turnhalle Schulhaus Schwarzenbach</t>
  </si>
  <si>
    <t>Schiedsrichter</t>
  </si>
  <si>
    <t>Sarah</t>
  </si>
  <si>
    <t>Marcel</t>
  </si>
  <si>
    <t>Toni</t>
  </si>
  <si>
    <t>Stephan</t>
  </si>
  <si>
    <t>Erhalten</t>
  </si>
  <si>
    <t xml:space="preserve">Geschossen </t>
  </si>
  <si>
    <t>Spiel 1</t>
  </si>
  <si>
    <t>Total</t>
  </si>
  <si>
    <t>Rang</t>
  </si>
  <si>
    <t>Spiel 2</t>
  </si>
  <si>
    <t>Spiel 3</t>
  </si>
  <si>
    <t>Spiel 4</t>
  </si>
  <si>
    <t>Spiel 5</t>
  </si>
  <si>
    <t>Spiel 6</t>
  </si>
  <si>
    <t>plus/minus</t>
  </si>
  <si>
    <t>Rangliste B-Turnier Huttwil 23.08.2008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</si>
</sst>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8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 textRotation="90"/>
    </xf>
    <xf numFmtId="164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5" borderId="2" xfId="0" applyFont="1" applyFill="1" applyBorder="1" applyAlignment="1">
      <alignment/>
    </xf>
    <xf numFmtId="164" fontId="6" fillId="4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6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0" fontId="6" fillId="3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right"/>
    </xf>
    <xf numFmtId="20" fontId="6" fillId="4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6" borderId="9" xfId="0" applyFill="1" applyBorder="1" applyAlignment="1">
      <alignment/>
    </xf>
    <xf numFmtId="20" fontId="6" fillId="3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 textRotation="90"/>
    </xf>
    <xf numFmtId="0" fontId="5" fillId="0" borderId="0" xfId="0" applyFont="1" applyAlignment="1">
      <alignment/>
    </xf>
    <xf numFmtId="0" fontId="7" fillId="0" borderId="1" xfId="0" applyFont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7" fillId="0" borderId="11" xfId="0" applyFont="1" applyBorder="1" applyAlignment="1">
      <alignment textRotation="90"/>
    </xf>
    <xf numFmtId="0" fontId="7" fillId="0" borderId="3" xfId="0" applyFont="1" applyBorder="1" applyAlignment="1">
      <alignment textRotation="90"/>
    </xf>
    <xf numFmtId="165" fontId="0" fillId="0" borderId="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5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 textRotation="90"/>
    </xf>
    <xf numFmtId="0" fontId="5" fillId="0" borderId="17" xfId="0" applyFont="1" applyBorder="1" applyAlignment="1">
      <alignment textRotation="90"/>
    </xf>
    <xf numFmtId="0" fontId="5" fillId="0" borderId="16" xfId="0" applyFont="1" applyBorder="1" applyAlignment="1">
      <alignment textRotation="90"/>
    </xf>
    <xf numFmtId="0" fontId="4" fillId="0" borderId="0" xfId="0" applyFont="1" applyAlignment="1">
      <alignment textRotation="90"/>
    </xf>
    <xf numFmtId="0" fontId="0" fillId="8" borderId="10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5" xfId="0" applyFill="1" applyBorder="1" applyAlignment="1">
      <alignment/>
    </xf>
    <xf numFmtId="0" fontId="0" fillId="9" borderId="0" xfId="0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4" fontId="6" fillId="5" borderId="1" xfId="0" applyNumberFormat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5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Q51" sqref="Q51"/>
    </sheetView>
  </sheetViews>
  <sheetFormatPr defaultColWidth="11.42187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7.00390625" style="0" customWidth="1"/>
    <col min="6" max="6" width="1.57421875" style="0" customWidth="1"/>
    <col min="7" max="7" width="19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</cols>
  <sheetData>
    <row r="1" spans="1:16" ht="18" customHeight="1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.75">
      <c r="A3" s="78" t="s">
        <v>0</v>
      </c>
      <c r="B3" s="79"/>
      <c r="C3" s="79"/>
      <c r="D3" s="80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81" t="s">
        <v>23</v>
      </c>
      <c r="C4" s="81"/>
      <c r="D4" s="81"/>
      <c r="E4" s="3"/>
      <c r="F4" s="2"/>
      <c r="G4" s="5" t="s">
        <v>2</v>
      </c>
      <c r="H4" s="82">
        <v>0.4166666666666667</v>
      </c>
      <c r="I4" s="82"/>
      <c r="J4" s="82"/>
      <c r="K4" s="3"/>
      <c r="L4" s="2"/>
      <c r="M4" s="3"/>
      <c r="N4" s="2"/>
      <c r="O4" s="3"/>
      <c r="P4" s="3"/>
    </row>
    <row r="5" spans="1:16" ht="15">
      <c r="A5" s="4">
        <v>2</v>
      </c>
      <c r="B5" s="81" t="s">
        <v>25</v>
      </c>
      <c r="C5" s="81"/>
      <c r="D5" s="81"/>
      <c r="E5" s="3"/>
      <c r="F5" s="2"/>
      <c r="G5" s="5" t="s">
        <v>4</v>
      </c>
      <c r="H5" s="82">
        <v>0.006944444444444444</v>
      </c>
      <c r="I5" s="82"/>
      <c r="J5" s="82"/>
      <c r="K5" s="3"/>
      <c r="L5" s="2"/>
      <c r="M5" s="3"/>
      <c r="N5" s="2"/>
      <c r="O5" s="3"/>
      <c r="P5" s="3"/>
    </row>
    <row r="6" spans="1:16" ht="15.75">
      <c r="A6" s="4">
        <v>3</v>
      </c>
      <c r="B6" s="81" t="s">
        <v>26</v>
      </c>
      <c r="C6" s="81"/>
      <c r="D6" s="81"/>
      <c r="E6" s="6" t="s">
        <v>6</v>
      </c>
      <c r="F6" s="2"/>
      <c r="G6" s="5" t="s">
        <v>7</v>
      </c>
      <c r="H6" s="82">
        <v>0.001388888888888889</v>
      </c>
      <c r="I6" s="82"/>
      <c r="J6" s="82"/>
      <c r="K6" s="3"/>
      <c r="L6" s="2"/>
      <c r="M6" s="3"/>
      <c r="N6" s="2"/>
      <c r="O6" s="3"/>
      <c r="P6" s="3"/>
    </row>
    <row r="7" spans="1:16" ht="15.75">
      <c r="A7" s="4">
        <v>4</v>
      </c>
      <c r="B7" s="81" t="s">
        <v>24</v>
      </c>
      <c r="C7" s="81"/>
      <c r="D7" s="81"/>
      <c r="E7" s="7">
        <v>0.3958333333333333</v>
      </c>
      <c r="F7" s="2"/>
      <c r="G7" s="8" t="s">
        <v>9</v>
      </c>
      <c r="H7" s="83">
        <v>0.041666666666666664</v>
      </c>
      <c r="I7" s="83"/>
      <c r="J7" s="83"/>
      <c r="K7" s="3"/>
      <c r="L7" s="2"/>
      <c r="M7" s="3"/>
      <c r="N7" s="2"/>
      <c r="O7" s="3"/>
      <c r="P7" s="3"/>
    </row>
    <row r="8" spans="1:16" ht="15">
      <c r="A8" s="4">
        <v>5</v>
      </c>
      <c r="B8" s="81" t="s">
        <v>27</v>
      </c>
      <c r="C8" s="81"/>
      <c r="D8" s="81"/>
      <c r="E8" s="3"/>
      <c r="F8" s="2"/>
      <c r="G8" s="5" t="s">
        <v>11</v>
      </c>
      <c r="H8" s="84" t="s">
        <v>32</v>
      </c>
      <c r="I8" s="84"/>
      <c r="J8" s="84"/>
      <c r="K8" s="84"/>
      <c r="L8" s="84"/>
      <c r="M8" s="84"/>
      <c r="N8" s="84"/>
      <c r="O8" s="84"/>
      <c r="P8" s="3"/>
    </row>
    <row r="9" spans="1:16" ht="15">
      <c r="A9" s="4">
        <v>6</v>
      </c>
      <c r="B9" s="91" t="s">
        <v>28</v>
      </c>
      <c r="C9" s="92"/>
      <c r="D9" s="93"/>
      <c r="E9" s="3"/>
      <c r="F9" s="2"/>
      <c r="G9" s="5" t="s">
        <v>13</v>
      </c>
      <c r="H9" s="94">
        <v>39683</v>
      </c>
      <c r="I9" s="84"/>
      <c r="J9" s="84"/>
      <c r="K9" s="84"/>
      <c r="L9" s="84"/>
      <c r="M9" s="84"/>
      <c r="N9" s="84"/>
      <c r="O9" s="84"/>
      <c r="P9" s="3"/>
    </row>
    <row r="10" spans="1:16" ht="15">
      <c r="A10" s="4">
        <v>7</v>
      </c>
      <c r="B10" s="81" t="s">
        <v>29</v>
      </c>
      <c r="C10" s="81"/>
      <c r="D10" s="81"/>
      <c r="E10" s="3"/>
      <c r="F10" s="2"/>
      <c r="G10" s="5" t="s">
        <v>15</v>
      </c>
      <c r="H10" s="95" t="s">
        <v>34</v>
      </c>
      <c r="I10" s="96"/>
      <c r="J10" s="96"/>
      <c r="K10" s="96"/>
      <c r="L10" s="96"/>
      <c r="M10" s="96"/>
      <c r="N10" s="96"/>
      <c r="O10" s="97"/>
      <c r="P10" s="3"/>
    </row>
    <row r="11" spans="1:16" ht="15">
      <c r="A11" s="4"/>
      <c r="B11" s="81"/>
      <c r="C11" s="81"/>
      <c r="D11" s="81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7" ht="41.25">
      <c r="A13" s="9" t="s">
        <v>16</v>
      </c>
      <c r="B13" s="10" t="s">
        <v>17</v>
      </c>
      <c r="C13" s="10" t="s">
        <v>18</v>
      </c>
      <c r="D13" s="101"/>
      <c r="E13" s="8" t="s">
        <v>1</v>
      </c>
      <c r="F13" s="11" t="s">
        <v>19</v>
      </c>
      <c r="G13" s="8" t="s">
        <v>3</v>
      </c>
      <c r="H13" s="102"/>
      <c r="I13" s="12" t="s">
        <v>20</v>
      </c>
      <c r="J13" s="13" t="s">
        <v>19</v>
      </c>
      <c r="K13" s="14" t="s">
        <v>20</v>
      </c>
      <c r="L13" s="102"/>
      <c r="M13" s="12" t="s">
        <v>21</v>
      </c>
      <c r="N13" s="13" t="s">
        <v>19</v>
      </c>
      <c r="O13" s="14" t="s">
        <v>21</v>
      </c>
      <c r="P13" s="104" t="s">
        <v>35</v>
      </c>
      <c r="Q13" s="105"/>
    </row>
    <row r="14" spans="1:17" ht="15">
      <c r="A14" s="61">
        <v>1</v>
      </c>
      <c r="B14" s="15">
        <f>H4</f>
        <v>0.4166666666666667</v>
      </c>
      <c r="C14" s="16">
        <f>B14+H5</f>
        <v>0.4236111111111111</v>
      </c>
      <c r="D14" s="101"/>
      <c r="E14" s="17" t="s">
        <v>23</v>
      </c>
      <c r="F14" s="18" t="s">
        <v>19</v>
      </c>
      <c r="G14" s="17" t="s">
        <v>28</v>
      </c>
      <c r="H14" s="103"/>
      <c r="I14" s="19">
        <v>3</v>
      </c>
      <c r="J14" s="11" t="s">
        <v>19</v>
      </c>
      <c r="K14" s="19">
        <v>2</v>
      </c>
      <c r="L14" s="103"/>
      <c r="M14" s="19">
        <v>2</v>
      </c>
      <c r="N14" s="11" t="s">
        <v>19</v>
      </c>
      <c r="O14" s="19">
        <v>0</v>
      </c>
      <c r="P14" s="20" t="s">
        <v>36</v>
      </c>
      <c r="Q14" s="20" t="s">
        <v>37</v>
      </c>
    </row>
    <row r="15" spans="1:17" ht="15">
      <c r="A15" s="61">
        <v>2</v>
      </c>
      <c r="B15" s="15">
        <f>C14+H6</f>
        <v>0.425</v>
      </c>
      <c r="C15" s="16">
        <f>B15+H5</f>
        <v>0.4319444444444444</v>
      </c>
      <c r="D15" s="101"/>
      <c r="E15" s="17" t="s">
        <v>25</v>
      </c>
      <c r="F15" s="18" t="s">
        <v>19</v>
      </c>
      <c r="G15" s="17" t="s">
        <v>29</v>
      </c>
      <c r="H15" s="103"/>
      <c r="I15" s="19">
        <v>6</v>
      </c>
      <c r="J15" s="11" t="s">
        <v>19</v>
      </c>
      <c r="K15" s="19">
        <v>2</v>
      </c>
      <c r="L15" s="103"/>
      <c r="M15" s="19">
        <v>2</v>
      </c>
      <c r="N15" s="11" t="s">
        <v>19</v>
      </c>
      <c r="O15" s="19">
        <v>0</v>
      </c>
      <c r="P15" s="20" t="s">
        <v>36</v>
      </c>
      <c r="Q15" s="20" t="s">
        <v>37</v>
      </c>
    </row>
    <row r="16" spans="1:17" ht="15">
      <c r="A16" s="61">
        <v>3</v>
      </c>
      <c r="B16" s="15">
        <f>C15+H6</f>
        <v>0.4333333333333333</v>
      </c>
      <c r="C16" s="16">
        <f>B16+H5</f>
        <v>0.4402777777777777</v>
      </c>
      <c r="D16" s="101"/>
      <c r="E16" s="17" t="s">
        <v>23</v>
      </c>
      <c r="F16" s="18" t="s">
        <v>19</v>
      </c>
      <c r="G16" s="17" t="s">
        <v>27</v>
      </c>
      <c r="H16" s="103"/>
      <c r="I16" s="19">
        <v>2</v>
      </c>
      <c r="J16" s="11" t="s">
        <v>19</v>
      </c>
      <c r="K16" s="19">
        <v>4</v>
      </c>
      <c r="L16" s="103"/>
      <c r="M16" s="19">
        <v>0</v>
      </c>
      <c r="N16" s="11" t="s">
        <v>19</v>
      </c>
      <c r="O16" s="19">
        <v>2</v>
      </c>
      <c r="P16" s="20" t="s">
        <v>39</v>
      </c>
      <c r="Q16" s="20" t="s">
        <v>38</v>
      </c>
    </row>
    <row r="17" spans="1:17" ht="15">
      <c r="A17" s="61">
        <v>4</v>
      </c>
      <c r="B17" s="15">
        <f>C16+H6</f>
        <v>0.4416666666666666</v>
      </c>
      <c r="C17" s="16">
        <f>B17+H5</f>
        <v>0.448611111111111</v>
      </c>
      <c r="D17" s="101"/>
      <c r="E17" s="17" t="s">
        <v>25</v>
      </c>
      <c r="F17" s="18" t="s">
        <v>19</v>
      </c>
      <c r="G17" s="17" t="s">
        <v>28</v>
      </c>
      <c r="H17" s="103"/>
      <c r="I17" s="19">
        <v>6</v>
      </c>
      <c r="J17" s="11" t="s">
        <v>19</v>
      </c>
      <c r="K17" s="19">
        <v>0</v>
      </c>
      <c r="L17" s="103"/>
      <c r="M17" s="19">
        <v>2</v>
      </c>
      <c r="N17" s="11" t="s">
        <v>19</v>
      </c>
      <c r="O17" s="19">
        <v>0</v>
      </c>
      <c r="P17" s="20" t="s">
        <v>39</v>
      </c>
      <c r="Q17" s="20" t="s">
        <v>38</v>
      </c>
    </row>
    <row r="18" spans="1:17" ht="15">
      <c r="A18" s="61">
        <v>5</v>
      </c>
      <c r="B18" s="15">
        <f>C17+H6</f>
        <v>0.4499999999999999</v>
      </c>
      <c r="C18" s="16">
        <f>B18+H5</f>
        <v>0.4569444444444443</v>
      </c>
      <c r="D18" s="101"/>
      <c r="E18" s="21" t="s">
        <v>26</v>
      </c>
      <c r="F18" s="18" t="s">
        <v>19</v>
      </c>
      <c r="G18" s="21" t="s">
        <v>29</v>
      </c>
      <c r="H18" s="103"/>
      <c r="I18" s="22">
        <v>2</v>
      </c>
      <c r="J18" s="11" t="s">
        <v>19</v>
      </c>
      <c r="K18" s="22">
        <v>1</v>
      </c>
      <c r="L18" s="103"/>
      <c r="M18" s="22">
        <v>2</v>
      </c>
      <c r="N18" s="11" t="s">
        <v>19</v>
      </c>
      <c r="O18" s="22">
        <v>0</v>
      </c>
      <c r="P18" s="20" t="s">
        <v>37</v>
      </c>
      <c r="Q18" s="20" t="s">
        <v>36</v>
      </c>
    </row>
    <row r="19" spans="1:17" ht="6.75" customHeight="1">
      <c r="A19" s="88"/>
      <c r="B19" s="88"/>
      <c r="C19" s="88"/>
      <c r="D19" s="89"/>
      <c r="E19" s="88"/>
      <c r="F19" s="88"/>
      <c r="G19" s="88"/>
      <c r="H19" s="89"/>
      <c r="I19" s="88"/>
      <c r="J19" s="88"/>
      <c r="K19" s="88"/>
      <c r="L19" s="89"/>
      <c r="M19" s="88"/>
      <c r="N19" s="88"/>
      <c r="O19" s="88"/>
      <c r="P19" s="90"/>
      <c r="Q19" s="46"/>
    </row>
    <row r="20" spans="1:17" ht="15">
      <c r="A20" s="61">
        <v>6</v>
      </c>
      <c r="B20" s="15">
        <v>0.4583333333333333</v>
      </c>
      <c r="C20" s="23">
        <f>B20+H5</f>
        <v>0.46527777777777773</v>
      </c>
      <c r="D20" s="111"/>
      <c r="E20" s="24" t="s">
        <v>23</v>
      </c>
      <c r="F20" s="18" t="s">
        <v>19</v>
      </c>
      <c r="G20" s="25" t="s">
        <v>25</v>
      </c>
      <c r="H20" s="98"/>
      <c r="I20" s="26">
        <v>1</v>
      </c>
      <c r="J20" s="11" t="s">
        <v>19</v>
      </c>
      <c r="K20" s="27">
        <v>4</v>
      </c>
      <c r="L20" s="98"/>
      <c r="M20" s="26">
        <v>0</v>
      </c>
      <c r="N20" s="11" t="s">
        <v>19</v>
      </c>
      <c r="O20" s="19">
        <v>2</v>
      </c>
      <c r="P20" s="20" t="s">
        <v>37</v>
      </c>
      <c r="Q20" s="20" t="s">
        <v>36</v>
      </c>
    </row>
    <row r="21" spans="1:17" ht="15">
      <c r="A21" s="61">
        <v>7</v>
      </c>
      <c r="B21" s="15">
        <f>C20+H6</f>
        <v>0.4666666666666666</v>
      </c>
      <c r="C21" s="23">
        <f>B21+H5</f>
        <v>0.47361111111111104</v>
      </c>
      <c r="D21" s="100"/>
      <c r="E21" s="24" t="s">
        <v>26</v>
      </c>
      <c r="F21" s="18" t="s">
        <v>19</v>
      </c>
      <c r="G21" s="25" t="s">
        <v>24</v>
      </c>
      <c r="H21" s="99"/>
      <c r="I21" s="26">
        <v>0</v>
      </c>
      <c r="J21" s="11" t="s">
        <v>19</v>
      </c>
      <c r="K21" s="27">
        <v>0</v>
      </c>
      <c r="L21" s="99"/>
      <c r="M21" s="26">
        <v>1</v>
      </c>
      <c r="N21" s="11" t="s">
        <v>19</v>
      </c>
      <c r="O21" s="19">
        <v>1</v>
      </c>
      <c r="P21" s="20" t="s">
        <v>38</v>
      </c>
      <c r="Q21" s="20" t="s">
        <v>39</v>
      </c>
    </row>
    <row r="22" spans="1:17" ht="15">
      <c r="A22" s="61">
        <v>8</v>
      </c>
      <c r="B22" s="15">
        <f>C21+H6</f>
        <v>0.4749999999999999</v>
      </c>
      <c r="C22" s="23">
        <f>B22+H5</f>
        <v>0.48194444444444434</v>
      </c>
      <c r="D22" s="100"/>
      <c r="E22" s="24" t="s">
        <v>27</v>
      </c>
      <c r="F22" s="18" t="s">
        <v>19</v>
      </c>
      <c r="G22" s="25" t="s">
        <v>28</v>
      </c>
      <c r="H22" s="99"/>
      <c r="I22" s="26">
        <v>2</v>
      </c>
      <c r="J22" s="11" t="s">
        <v>19</v>
      </c>
      <c r="K22" s="27">
        <v>1</v>
      </c>
      <c r="L22" s="99"/>
      <c r="M22" s="26">
        <v>2</v>
      </c>
      <c r="N22" s="11" t="s">
        <v>19</v>
      </c>
      <c r="O22" s="19">
        <v>0</v>
      </c>
      <c r="P22" s="20" t="s">
        <v>38</v>
      </c>
      <c r="Q22" s="20" t="s">
        <v>39</v>
      </c>
    </row>
    <row r="23" spans="1:17" ht="15">
      <c r="A23" s="61">
        <v>9</v>
      </c>
      <c r="B23" s="15">
        <f>C22+H6</f>
        <v>0.4833333333333332</v>
      </c>
      <c r="C23" s="23">
        <f>B23+H5</f>
        <v>0.49027777777777765</v>
      </c>
      <c r="D23" s="100"/>
      <c r="E23" s="24" t="s">
        <v>23</v>
      </c>
      <c r="F23" s="18" t="s">
        <v>19</v>
      </c>
      <c r="G23" s="25" t="s">
        <v>29</v>
      </c>
      <c r="H23" s="99"/>
      <c r="I23" s="26">
        <v>5</v>
      </c>
      <c r="J23" s="11" t="s">
        <v>19</v>
      </c>
      <c r="K23" s="27">
        <v>1</v>
      </c>
      <c r="L23" s="99"/>
      <c r="M23" s="26">
        <v>2</v>
      </c>
      <c r="N23" s="11" t="s">
        <v>19</v>
      </c>
      <c r="O23" s="19">
        <v>0</v>
      </c>
      <c r="P23" s="20" t="s">
        <v>36</v>
      </c>
      <c r="Q23" s="20" t="s">
        <v>37</v>
      </c>
    </row>
    <row r="24" spans="1:17" ht="15">
      <c r="A24" s="61">
        <v>10</v>
      </c>
      <c r="B24" s="15">
        <f>C23+H6</f>
        <v>0.49166666666666653</v>
      </c>
      <c r="C24" s="23">
        <f>B24+H5</f>
        <v>0.49861111111111095</v>
      </c>
      <c r="D24" s="100"/>
      <c r="E24" s="24" t="s">
        <v>25</v>
      </c>
      <c r="F24" s="18" t="s">
        <v>19</v>
      </c>
      <c r="G24" s="25" t="s">
        <v>26</v>
      </c>
      <c r="H24" s="99"/>
      <c r="I24" s="26">
        <v>7</v>
      </c>
      <c r="J24" s="11" t="s">
        <v>19</v>
      </c>
      <c r="K24" s="27">
        <v>2</v>
      </c>
      <c r="L24" s="99"/>
      <c r="M24" s="26">
        <v>2</v>
      </c>
      <c r="N24" s="11" t="s">
        <v>19</v>
      </c>
      <c r="O24" s="19">
        <v>0</v>
      </c>
      <c r="P24" s="20" t="s">
        <v>36</v>
      </c>
      <c r="Q24" s="20" t="s">
        <v>37</v>
      </c>
    </row>
    <row r="25" spans="1:17" ht="14.25" customHeight="1">
      <c r="A25" s="106" t="s">
        <v>31</v>
      </c>
      <c r="B25" s="106"/>
      <c r="C25" s="107"/>
      <c r="D25" s="100"/>
      <c r="E25" s="108" t="s">
        <v>22</v>
      </c>
      <c r="F25" s="109"/>
      <c r="G25" s="110"/>
      <c r="H25" s="99"/>
      <c r="I25" s="85"/>
      <c r="J25" s="86"/>
      <c r="K25" s="87"/>
      <c r="L25" s="99"/>
      <c r="M25" s="85"/>
      <c r="N25" s="86"/>
      <c r="O25" s="86"/>
      <c r="P25" s="86"/>
      <c r="Q25" s="87"/>
    </row>
    <row r="26" spans="1:17" ht="15">
      <c r="A26" s="62">
        <v>11</v>
      </c>
      <c r="B26" s="15">
        <v>0.5416666666666666</v>
      </c>
      <c r="C26" s="23">
        <f>B26+H5</f>
        <v>0.548611111111111</v>
      </c>
      <c r="D26" s="100"/>
      <c r="E26" s="24" t="s">
        <v>24</v>
      </c>
      <c r="F26" s="18" t="s">
        <v>19</v>
      </c>
      <c r="G26" s="25" t="s">
        <v>27</v>
      </c>
      <c r="H26" s="99"/>
      <c r="I26" s="26">
        <v>0</v>
      </c>
      <c r="J26" s="30" t="s">
        <v>19</v>
      </c>
      <c r="K26" s="27">
        <v>3</v>
      </c>
      <c r="L26" s="99"/>
      <c r="M26" s="26">
        <v>0</v>
      </c>
      <c r="N26" s="30" t="s">
        <v>19</v>
      </c>
      <c r="O26" s="19">
        <v>2</v>
      </c>
      <c r="P26" s="31" t="s">
        <v>39</v>
      </c>
      <c r="Q26" s="20" t="s">
        <v>38</v>
      </c>
    </row>
    <row r="27" spans="1:17" ht="15">
      <c r="A27" s="62">
        <v>12</v>
      </c>
      <c r="B27" s="15">
        <f>C26+H6</f>
        <v>0.5499999999999999</v>
      </c>
      <c r="C27" s="23">
        <f>B27+H5</f>
        <v>0.5569444444444444</v>
      </c>
      <c r="D27" s="100"/>
      <c r="E27" s="24" t="s">
        <v>28</v>
      </c>
      <c r="F27" s="18" t="s">
        <v>19</v>
      </c>
      <c r="G27" s="25" t="s">
        <v>29</v>
      </c>
      <c r="H27" s="99"/>
      <c r="I27" s="26">
        <v>5</v>
      </c>
      <c r="J27" s="30" t="s">
        <v>19</v>
      </c>
      <c r="K27" s="27">
        <v>1</v>
      </c>
      <c r="L27" s="99"/>
      <c r="M27" s="26">
        <v>2</v>
      </c>
      <c r="N27" s="30" t="s">
        <v>19</v>
      </c>
      <c r="O27" s="19">
        <v>0</v>
      </c>
      <c r="P27" s="31" t="s">
        <v>39</v>
      </c>
      <c r="Q27" s="20" t="s">
        <v>38</v>
      </c>
    </row>
    <row r="28" spans="1:17" ht="15">
      <c r="A28" s="62">
        <v>13</v>
      </c>
      <c r="B28" s="15">
        <f>C27+H6</f>
        <v>0.5583333333333332</v>
      </c>
      <c r="C28" s="23">
        <f>B28+H5</f>
        <v>0.5652777777777777</v>
      </c>
      <c r="D28" s="100"/>
      <c r="E28" s="24" t="s">
        <v>23</v>
      </c>
      <c r="F28" s="18" t="s">
        <v>19</v>
      </c>
      <c r="G28" s="25" t="s">
        <v>26</v>
      </c>
      <c r="H28" s="99"/>
      <c r="I28" s="26">
        <v>8</v>
      </c>
      <c r="J28" s="30" t="s">
        <v>19</v>
      </c>
      <c r="K28" s="27">
        <v>1</v>
      </c>
      <c r="L28" s="99"/>
      <c r="M28" s="26">
        <v>2</v>
      </c>
      <c r="N28" s="30" t="s">
        <v>19</v>
      </c>
      <c r="O28" s="19">
        <v>0</v>
      </c>
      <c r="P28" s="31" t="s">
        <v>37</v>
      </c>
      <c r="Q28" s="20" t="s">
        <v>36</v>
      </c>
    </row>
    <row r="29" spans="1:17" ht="15">
      <c r="A29" s="62">
        <v>14</v>
      </c>
      <c r="B29" s="15">
        <f>C28+H6</f>
        <v>0.5666666666666665</v>
      </c>
      <c r="C29" s="23">
        <f>B29+H5</f>
        <v>0.573611111111111</v>
      </c>
      <c r="D29" s="100"/>
      <c r="E29" s="24" t="s">
        <v>25</v>
      </c>
      <c r="F29" s="32" t="s">
        <v>19</v>
      </c>
      <c r="G29" s="25" t="s">
        <v>24</v>
      </c>
      <c r="H29" s="99"/>
      <c r="I29" s="26">
        <v>1</v>
      </c>
      <c r="J29" s="30" t="s">
        <v>19</v>
      </c>
      <c r="K29" s="27">
        <v>5</v>
      </c>
      <c r="L29" s="99"/>
      <c r="M29" s="26">
        <v>0</v>
      </c>
      <c r="N29" s="30" t="s">
        <v>19</v>
      </c>
      <c r="O29" s="19">
        <v>2</v>
      </c>
      <c r="P29" s="31" t="s">
        <v>37</v>
      </c>
      <c r="Q29" s="20" t="s">
        <v>36</v>
      </c>
    </row>
    <row r="30" spans="1:17" ht="15">
      <c r="A30" s="62">
        <v>15</v>
      </c>
      <c r="B30" s="15">
        <f>C29+H6</f>
        <v>0.5749999999999998</v>
      </c>
      <c r="C30" s="23">
        <f>B30+H5</f>
        <v>0.5819444444444443</v>
      </c>
      <c r="D30" s="33"/>
      <c r="E30" s="34" t="s">
        <v>26</v>
      </c>
      <c r="F30" s="18" t="s">
        <v>19</v>
      </c>
      <c r="G30" s="35" t="s">
        <v>27</v>
      </c>
      <c r="H30" s="28"/>
      <c r="I30" s="26">
        <v>0</v>
      </c>
      <c r="J30" s="36" t="s">
        <v>19</v>
      </c>
      <c r="K30" s="27">
        <v>9</v>
      </c>
      <c r="L30" s="28"/>
      <c r="M30" s="26">
        <v>0</v>
      </c>
      <c r="N30" s="36" t="s">
        <v>19</v>
      </c>
      <c r="O30" s="19">
        <v>2</v>
      </c>
      <c r="P30" s="20" t="s">
        <v>38</v>
      </c>
      <c r="Q30" s="20" t="s">
        <v>39</v>
      </c>
    </row>
    <row r="31" spans="1:17" ht="15">
      <c r="A31" s="62">
        <v>16</v>
      </c>
      <c r="B31" s="37">
        <f>C30+H6</f>
        <v>0.5833333333333331</v>
      </c>
      <c r="C31" s="39">
        <f>B31+H5</f>
        <v>0.5902777777777776</v>
      </c>
      <c r="D31" s="33"/>
      <c r="E31" s="24" t="s">
        <v>24</v>
      </c>
      <c r="F31" s="36" t="s">
        <v>19</v>
      </c>
      <c r="G31" s="25" t="s">
        <v>28</v>
      </c>
      <c r="H31" s="28"/>
      <c r="I31" s="26">
        <v>3</v>
      </c>
      <c r="J31" s="36" t="s">
        <v>19</v>
      </c>
      <c r="K31" s="27">
        <v>0</v>
      </c>
      <c r="L31" s="28"/>
      <c r="M31" s="26">
        <v>2</v>
      </c>
      <c r="N31" s="36" t="s">
        <v>19</v>
      </c>
      <c r="O31" s="19">
        <v>0</v>
      </c>
      <c r="P31" s="20" t="s">
        <v>38</v>
      </c>
      <c r="Q31" s="20" t="s">
        <v>39</v>
      </c>
    </row>
    <row r="32" spans="1:17" ht="15">
      <c r="A32" s="62">
        <v>17</v>
      </c>
      <c r="B32" s="15">
        <f>C31+H6</f>
        <v>0.5916666666666665</v>
      </c>
      <c r="C32" s="23">
        <f>B32+H5</f>
        <v>0.5986111111111109</v>
      </c>
      <c r="D32" s="33"/>
      <c r="E32" s="24" t="s">
        <v>27</v>
      </c>
      <c r="F32" s="36" t="s">
        <v>19</v>
      </c>
      <c r="G32" s="25" t="s">
        <v>29</v>
      </c>
      <c r="H32" s="28"/>
      <c r="I32" s="26">
        <v>7</v>
      </c>
      <c r="J32" s="36" t="s">
        <v>19</v>
      </c>
      <c r="K32" s="27">
        <v>0</v>
      </c>
      <c r="L32" s="28"/>
      <c r="M32" s="26">
        <v>2</v>
      </c>
      <c r="N32" s="36" t="s">
        <v>19</v>
      </c>
      <c r="O32" s="19">
        <v>0</v>
      </c>
      <c r="P32" s="20" t="s">
        <v>36</v>
      </c>
      <c r="Q32" s="20" t="s">
        <v>37</v>
      </c>
    </row>
    <row r="33" spans="1:17" ht="15">
      <c r="A33" s="62">
        <v>18</v>
      </c>
      <c r="B33" s="15">
        <f>C32+H6</f>
        <v>0.5999999999999998</v>
      </c>
      <c r="C33" s="23">
        <f>B33+H5</f>
        <v>0.6069444444444442</v>
      </c>
      <c r="D33" s="33"/>
      <c r="E33" s="24" t="s">
        <v>23</v>
      </c>
      <c r="F33" s="36" t="s">
        <v>19</v>
      </c>
      <c r="G33" s="25" t="s">
        <v>24</v>
      </c>
      <c r="H33" s="28"/>
      <c r="I33" s="26">
        <v>0</v>
      </c>
      <c r="J33" s="36" t="s">
        <v>19</v>
      </c>
      <c r="K33" s="27">
        <v>4</v>
      </c>
      <c r="L33" s="28"/>
      <c r="M33" s="26">
        <v>0</v>
      </c>
      <c r="N33" s="36" t="s">
        <v>19</v>
      </c>
      <c r="O33" s="19">
        <v>2</v>
      </c>
      <c r="P33" s="20" t="s">
        <v>36</v>
      </c>
      <c r="Q33" s="20" t="s">
        <v>37</v>
      </c>
    </row>
    <row r="34" spans="1:17" ht="15">
      <c r="A34" s="62">
        <v>19</v>
      </c>
      <c r="B34" s="15">
        <f>C33+H6</f>
        <v>0.6083333333333331</v>
      </c>
      <c r="C34" s="23">
        <f>B34+H5</f>
        <v>0.6152777777777775</v>
      </c>
      <c r="D34" s="33"/>
      <c r="E34" s="24" t="s">
        <v>25</v>
      </c>
      <c r="F34" s="36" t="s">
        <v>19</v>
      </c>
      <c r="G34" s="25" t="s">
        <v>27</v>
      </c>
      <c r="H34" s="28"/>
      <c r="I34" s="26">
        <v>1</v>
      </c>
      <c r="J34" s="36" t="s">
        <v>19</v>
      </c>
      <c r="K34" s="27">
        <v>4</v>
      </c>
      <c r="L34" s="28"/>
      <c r="M34" s="26">
        <v>0</v>
      </c>
      <c r="N34" s="36" t="s">
        <v>19</v>
      </c>
      <c r="O34" s="19">
        <v>2</v>
      </c>
      <c r="P34" s="20" t="s">
        <v>39</v>
      </c>
      <c r="Q34" s="20" t="s">
        <v>38</v>
      </c>
    </row>
    <row r="35" spans="1:17" ht="15">
      <c r="A35" s="62">
        <v>20</v>
      </c>
      <c r="B35" s="15">
        <f>C34+H6</f>
        <v>0.6166666666666664</v>
      </c>
      <c r="C35" s="23">
        <f>B35+H5</f>
        <v>0.6236111111111108</v>
      </c>
      <c r="D35" s="33"/>
      <c r="E35" s="34" t="s">
        <v>26</v>
      </c>
      <c r="F35" s="36" t="s">
        <v>19</v>
      </c>
      <c r="G35" s="35" t="s">
        <v>28</v>
      </c>
      <c r="H35" s="28"/>
      <c r="I35" s="26">
        <v>0</v>
      </c>
      <c r="J35" s="36" t="s">
        <v>19</v>
      </c>
      <c r="K35" s="27">
        <v>2</v>
      </c>
      <c r="L35" s="28"/>
      <c r="M35" s="26">
        <v>0</v>
      </c>
      <c r="N35" s="36" t="s">
        <v>19</v>
      </c>
      <c r="O35" s="19">
        <v>2</v>
      </c>
      <c r="P35" s="20" t="s">
        <v>39</v>
      </c>
      <c r="Q35" s="20" t="s">
        <v>38</v>
      </c>
    </row>
    <row r="36" spans="1:17" ht="15">
      <c r="A36" s="62">
        <v>21</v>
      </c>
      <c r="B36" s="15">
        <f>C35+H6</f>
        <v>0.6249999999999997</v>
      </c>
      <c r="C36" s="23">
        <f>B36+H5</f>
        <v>0.6319444444444441</v>
      </c>
      <c r="D36" s="33"/>
      <c r="E36" s="24" t="s">
        <v>24</v>
      </c>
      <c r="F36" s="36" t="s">
        <v>19</v>
      </c>
      <c r="G36" s="25" t="s">
        <v>29</v>
      </c>
      <c r="H36" s="28"/>
      <c r="I36" s="26">
        <v>6</v>
      </c>
      <c r="J36" s="36" t="s">
        <v>19</v>
      </c>
      <c r="K36" s="27">
        <v>0</v>
      </c>
      <c r="L36" s="28"/>
      <c r="M36" s="26">
        <v>2</v>
      </c>
      <c r="N36" s="36" t="s">
        <v>19</v>
      </c>
      <c r="O36" s="19">
        <v>0</v>
      </c>
      <c r="P36" s="20" t="s">
        <v>37</v>
      </c>
      <c r="Q36" s="20" t="s">
        <v>36</v>
      </c>
    </row>
    <row r="37" spans="1:16" ht="15" hidden="1">
      <c r="A37" s="29">
        <v>22</v>
      </c>
      <c r="B37" s="15">
        <v>0.625</v>
      </c>
      <c r="C37" s="23">
        <v>0.6319444444444444</v>
      </c>
      <c r="D37" s="33"/>
      <c r="E37" s="24" t="s">
        <v>30</v>
      </c>
      <c r="F37" s="36" t="s">
        <v>19</v>
      </c>
      <c r="G37" s="25" t="s">
        <v>30</v>
      </c>
      <c r="H37" s="28"/>
      <c r="I37" s="26"/>
      <c r="J37" s="36" t="s">
        <v>19</v>
      </c>
      <c r="K37" s="27"/>
      <c r="L37" s="28"/>
      <c r="M37" s="26"/>
      <c r="N37" s="36" t="s">
        <v>19</v>
      </c>
      <c r="O37" s="19"/>
      <c r="P37" s="20"/>
    </row>
    <row r="38" spans="1:16" ht="15" hidden="1">
      <c r="A38" s="29">
        <v>23</v>
      </c>
      <c r="B38" s="15">
        <v>0.6354166666666666</v>
      </c>
      <c r="C38" s="23">
        <v>0.642361111111111</v>
      </c>
      <c r="D38" s="33"/>
      <c r="E38" s="24" t="s">
        <v>3</v>
      </c>
      <c r="F38" s="36" t="s">
        <v>19</v>
      </c>
      <c r="G38" s="25" t="s">
        <v>14</v>
      </c>
      <c r="H38" s="28"/>
      <c r="I38" s="26"/>
      <c r="J38" s="36" t="s">
        <v>19</v>
      </c>
      <c r="K38" s="27"/>
      <c r="L38" s="28"/>
      <c r="M38" s="26"/>
      <c r="N38" s="36" t="s">
        <v>19</v>
      </c>
      <c r="O38" s="19"/>
      <c r="P38" s="20"/>
    </row>
    <row r="39" spans="1:16" ht="15" hidden="1">
      <c r="A39" s="29">
        <v>24</v>
      </c>
      <c r="B39" s="15">
        <v>0.6458333333333334</v>
      </c>
      <c r="C39" s="23">
        <v>0.6527777777777778</v>
      </c>
      <c r="D39" s="33"/>
      <c r="E39" s="24" t="s">
        <v>30</v>
      </c>
      <c r="F39" s="36" t="s">
        <v>19</v>
      </c>
      <c r="G39" s="25" t="s">
        <v>30</v>
      </c>
      <c r="H39" s="28"/>
      <c r="I39" s="26"/>
      <c r="J39" s="36" t="s">
        <v>19</v>
      </c>
      <c r="K39" s="27"/>
      <c r="L39" s="28"/>
      <c r="M39" s="26"/>
      <c r="N39" s="36" t="s">
        <v>19</v>
      </c>
      <c r="O39" s="19"/>
      <c r="P39" s="20"/>
    </row>
    <row r="40" spans="1:16" ht="15" hidden="1">
      <c r="A40" s="29">
        <v>25</v>
      </c>
      <c r="B40" s="15">
        <v>0.65625</v>
      </c>
      <c r="C40" s="23">
        <v>0.6631944444444444</v>
      </c>
      <c r="D40" s="33"/>
      <c r="E40" s="24" t="s">
        <v>8</v>
      </c>
      <c r="F40" s="36" t="s">
        <v>19</v>
      </c>
      <c r="G40" s="25" t="s">
        <v>10</v>
      </c>
      <c r="H40" s="28"/>
      <c r="I40" s="26"/>
      <c r="J40" s="36" t="s">
        <v>19</v>
      </c>
      <c r="K40" s="27"/>
      <c r="L40" s="28"/>
      <c r="M40" s="26"/>
      <c r="N40" s="36" t="s">
        <v>19</v>
      </c>
      <c r="O40" s="19"/>
      <c r="P40" s="20"/>
    </row>
    <row r="41" spans="1:16" ht="15" hidden="1">
      <c r="A41" s="29">
        <v>26</v>
      </c>
      <c r="B41" s="15">
        <v>0.6666666666666666</v>
      </c>
      <c r="C41" s="23">
        <v>0.6736111111111112</v>
      </c>
      <c r="D41" s="33"/>
      <c r="E41" s="24" t="s">
        <v>1</v>
      </c>
      <c r="F41" s="36" t="s">
        <v>19</v>
      </c>
      <c r="G41" s="25" t="s">
        <v>12</v>
      </c>
      <c r="H41" s="28"/>
      <c r="I41" s="26"/>
      <c r="J41" s="36" t="s">
        <v>19</v>
      </c>
      <c r="K41" s="27"/>
      <c r="L41" s="28"/>
      <c r="M41" s="26"/>
      <c r="N41" s="36" t="s">
        <v>19</v>
      </c>
      <c r="O41" s="19"/>
      <c r="P41" s="20"/>
    </row>
    <row r="42" spans="1:16" ht="15" hidden="1">
      <c r="A42" s="29">
        <v>27</v>
      </c>
      <c r="B42" s="15">
        <v>0.6770833333333334</v>
      </c>
      <c r="C42" s="23">
        <v>0.6840277777777778</v>
      </c>
      <c r="D42" s="33"/>
      <c r="E42" s="24" t="s">
        <v>3</v>
      </c>
      <c r="F42" s="36" t="s">
        <v>19</v>
      </c>
      <c r="G42" s="25" t="s">
        <v>10</v>
      </c>
      <c r="H42" s="28"/>
      <c r="I42" s="26"/>
      <c r="J42" s="36" t="s">
        <v>19</v>
      </c>
      <c r="K42" s="27"/>
      <c r="L42" s="28"/>
      <c r="M42" s="26"/>
      <c r="N42" s="36" t="s">
        <v>19</v>
      </c>
      <c r="O42" s="19"/>
      <c r="P42" s="20"/>
    </row>
    <row r="43" spans="1:16" ht="15" hidden="1">
      <c r="A43" s="29">
        <v>28</v>
      </c>
      <c r="B43" s="15">
        <v>0.6875</v>
      </c>
      <c r="C43" s="39">
        <v>0.6944444444444445</v>
      </c>
      <c r="D43" s="33"/>
      <c r="E43" s="24" t="s">
        <v>5</v>
      </c>
      <c r="F43" s="36" t="s">
        <v>19</v>
      </c>
      <c r="G43" s="25" t="s">
        <v>12</v>
      </c>
      <c r="H43" s="28"/>
      <c r="I43" s="26"/>
      <c r="J43" s="36" t="s">
        <v>19</v>
      </c>
      <c r="K43" s="27"/>
      <c r="L43" s="28"/>
      <c r="M43" s="26"/>
      <c r="N43" s="36" t="s">
        <v>19</v>
      </c>
      <c r="O43" s="19"/>
      <c r="P43" s="20"/>
    </row>
    <row r="44" spans="1:16" ht="15" hidden="1">
      <c r="A44" s="38">
        <v>29</v>
      </c>
      <c r="B44" s="42">
        <v>0.6979166666666666</v>
      </c>
      <c r="C44" s="39">
        <v>0.7048611111111112</v>
      </c>
      <c r="D44" s="41"/>
      <c r="E44" s="17" t="s">
        <v>1</v>
      </c>
      <c r="F44" s="4" t="s">
        <v>19</v>
      </c>
      <c r="G44" s="25" t="s">
        <v>8</v>
      </c>
      <c r="H44" s="41"/>
      <c r="I44" s="43"/>
      <c r="J44" s="4" t="s">
        <v>19</v>
      </c>
      <c r="K44" s="44"/>
      <c r="L44" s="41"/>
      <c r="M44" s="45"/>
      <c r="N44" s="4" t="s">
        <v>19</v>
      </c>
      <c r="O44" s="43"/>
      <c r="P44" s="40"/>
    </row>
  </sheetData>
  <mergeCells count="34">
    <mergeCell ref="D20:D24"/>
    <mergeCell ref="H20:H24"/>
    <mergeCell ref="H25:H29"/>
    <mergeCell ref="A25:C25"/>
    <mergeCell ref="E25:G25"/>
    <mergeCell ref="I25:K25"/>
    <mergeCell ref="A12:P12"/>
    <mergeCell ref="D13:D18"/>
    <mergeCell ref="H13:H18"/>
    <mergeCell ref="L13:L18"/>
    <mergeCell ref="P13:Q13"/>
    <mergeCell ref="M25:Q25"/>
    <mergeCell ref="A19:P19"/>
    <mergeCell ref="B9:D9"/>
    <mergeCell ref="H9:O9"/>
    <mergeCell ref="B10:D10"/>
    <mergeCell ref="H10:O10"/>
    <mergeCell ref="L20:L24"/>
    <mergeCell ref="L25:L29"/>
    <mergeCell ref="D25:D29"/>
    <mergeCell ref="B11:D11"/>
    <mergeCell ref="B7:D7"/>
    <mergeCell ref="H7:J7"/>
    <mergeCell ref="B8:D8"/>
    <mergeCell ref="H8:O8"/>
    <mergeCell ref="B5:D5"/>
    <mergeCell ref="H5:J5"/>
    <mergeCell ref="B6:D6"/>
    <mergeCell ref="H6:J6"/>
    <mergeCell ref="A2:P2"/>
    <mergeCell ref="A1:P1"/>
    <mergeCell ref="A3:D3"/>
    <mergeCell ref="B4:D4"/>
    <mergeCell ref="H4:J4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Z29" sqref="Z29"/>
    </sheetView>
  </sheetViews>
  <sheetFormatPr defaultColWidth="11.421875" defaultRowHeight="12.75"/>
  <cols>
    <col min="1" max="1" width="5.57421875" style="48" customWidth="1"/>
    <col min="2" max="2" width="12.8515625" style="0" customWidth="1"/>
    <col min="3" max="23" width="4.8515625" style="0" customWidth="1"/>
    <col min="24" max="24" width="8.57421875" style="0" customWidth="1"/>
    <col min="25" max="25" width="8.00390625" style="0" customWidth="1"/>
  </cols>
  <sheetData>
    <row r="1" spans="1:25" ht="15.75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ht="13.5" thickBot="1"/>
    <row r="3" spans="3:25" s="48" customFormat="1" ht="48" thickBot="1">
      <c r="C3" s="112" t="s">
        <v>42</v>
      </c>
      <c r="D3" s="113"/>
      <c r="E3" s="114"/>
      <c r="F3" s="112" t="s">
        <v>45</v>
      </c>
      <c r="G3" s="113"/>
      <c r="H3" s="114"/>
      <c r="I3" s="112" t="s">
        <v>46</v>
      </c>
      <c r="J3" s="113"/>
      <c r="K3" s="114"/>
      <c r="L3" s="112" t="s">
        <v>47</v>
      </c>
      <c r="M3" s="113"/>
      <c r="N3" s="114"/>
      <c r="O3" s="112" t="s">
        <v>48</v>
      </c>
      <c r="P3" s="113"/>
      <c r="Q3" s="114"/>
      <c r="R3" s="112" t="s">
        <v>49</v>
      </c>
      <c r="S3" s="113"/>
      <c r="T3" s="114"/>
      <c r="U3" s="112" t="s">
        <v>43</v>
      </c>
      <c r="V3" s="113"/>
      <c r="W3" s="116"/>
      <c r="X3" s="65" t="s">
        <v>50</v>
      </c>
      <c r="Y3" s="66" t="s">
        <v>21</v>
      </c>
    </row>
    <row r="4" spans="1:25" s="47" customFormat="1" ht="45.75" thickBot="1">
      <c r="A4" s="67" t="s">
        <v>44</v>
      </c>
      <c r="C4" s="50" t="s">
        <v>21</v>
      </c>
      <c r="D4" s="49" t="s">
        <v>41</v>
      </c>
      <c r="E4" s="51" t="s">
        <v>40</v>
      </c>
      <c r="F4" s="50" t="s">
        <v>21</v>
      </c>
      <c r="G4" s="49" t="s">
        <v>41</v>
      </c>
      <c r="H4" s="51" t="s">
        <v>40</v>
      </c>
      <c r="I4" s="50" t="s">
        <v>21</v>
      </c>
      <c r="J4" s="49" t="s">
        <v>41</v>
      </c>
      <c r="K4" s="51" t="s">
        <v>40</v>
      </c>
      <c r="L4" s="50" t="s">
        <v>21</v>
      </c>
      <c r="M4" s="49" t="s">
        <v>41</v>
      </c>
      <c r="N4" s="51" t="s">
        <v>40</v>
      </c>
      <c r="O4" s="50" t="s">
        <v>21</v>
      </c>
      <c r="P4" s="49" t="s">
        <v>41</v>
      </c>
      <c r="Q4" s="51" t="s">
        <v>40</v>
      </c>
      <c r="R4" s="50" t="s">
        <v>21</v>
      </c>
      <c r="S4" s="49" t="s">
        <v>41</v>
      </c>
      <c r="T4" s="51" t="s">
        <v>40</v>
      </c>
      <c r="U4" s="50" t="s">
        <v>21</v>
      </c>
      <c r="V4" s="49" t="s">
        <v>41</v>
      </c>
      <c r="W4" s="52" t="s">
        <v>40</v>
      </c>
      <c r="X4" s="51"/>
      <c r="Y4" s="64"/>
    </row>
    <row r="5" spans="1:25" ht="13.5" thickBot="1">
      <c r="A5" s="48">
        <v>1</v>
      </c>
      <c r="B5" s="48" t="s">
        <v>27</v>
      </c>
      <c r="C5" s="68">
        <f>'B Turnier'!O16</f>
        <v>2</v>
      </c>
      <c r="D5" s="69">
        <f>'B Turnier'!K16</f>
        <v>4</v>
      </c>
      <c r="E5" s="70">
        <f>'B Turnier'!I16</f>
        <v>2</v>
      </c>
      <c r="F5" s="68">
        <f>'B Turnier'!M22</f>
        <v>2</v>
      </c>
      <c r="G5" s="69">
        <f>'B Turnier'!I22</f>
        <v>2</v>
      </c>
      <c r="H5" s="70">
        <f>'B Turnier'!K22</f>
        <v>1</v>
      </c>
      <c r="I5" s="68">
        <f>'B Turnier'!O26</f>
        <v>2</v>
      </c>
      <c r="J5" s="69">
        <f>'B Turnier'!K26</f>
        <v>3</v>
      </c>
      <c r="K5" s="70">
        <f>'B Turnier'!I26</f>
        <v>0</v>
      </c>
      <c r="L5" s="68">
        <f>'B Turnier'!O30</f>
        <v>2</v>
      </c>
      <c r="M5" s="69">
        <f>'B Turnier'!K30</f>
        <v>9</v>
      </c>
      <c r="N5" s="70">
        <f>'B Turnier'!I30</f>
        <v>0</v>
      </c>
      <c r="O5" s="68">
        <f>'B Turnier'!M32</f>
        <v>2</v>
      </c>
      <c r="P5" s="69">
        <f>'B Turnier'!I32</f>
        <v>7</v>
      </c>
      <c r="Q5" s="70">
        <f>'B Turnier'!K32</f>
        <v>0</v>
      </c>
      <c r="R5" s="68">
        <f>'B Turnier'!O34</f>
        <v>2</v>
      </c>
      <c r="S5" s="69">
        <f>'B Turnier'!K34</f>
        <v>4</v>
      </c>
      <c r="T5" s="70">
        <f>'B Turnier'!I34</f>
        <v>1</v>
      </c>
      <c r="U5" s="54">
        <f aca="true" t="shared" si="0" ref="U5:W11">C5+F5+I5+L5+O5+R5</f>
        <v>12</v>
      </c>
      <c r="V5" s="53">
        <f t="shared" si="0"/>
        <v>29</v>
      </c>
      <c r="W5" s="55">
        <f t="shared" si="0"/>
        <v>4</v>
      </c>
      <c r="X5" s="56">
        <f>V5-W5</f>
        <v>25</v>
      </c>
      <c r="Y5" s="63">
        <v>10</v>
      </c>
    </row>
    <row r="6" spans="1:25" ht="13.5" thickBot="1">
      <c r="A6" s="48">
        <v>2</v>
      </c>
      <c r="B6" s="48" t="s">
        <v>24</v>
      </c>
      <c r="C6" s="68">
        <f>'B Turnier'!O21</f>
        <v>1</v>
      </c>
      <c r="D6" s="69">
        <f>'B Turnier'!K21</f>
        <v>0</v>
      </c>
      <c r="E6" s="70">
        <f>'B Turnier'!I21</f>
        <v>0</v>
      </c>
      <c r="F6" s="68">
        <f>'B Turnier'!M26</f>
        <v>0</v>
      </c>
      <c r="G6" s="69">
        <f>'B Turnier'!I26</f>
        <v>0</v>
      </c>
      <c r="H6" s="70">
        <f>'B Turnier'!K26</f>
        <v>3</v>
      </c>
      <c r="I6" s="68">
        <f>'B Turnier'!O29</f>
        <v>2</v>
      </c>
      <c r="J6" s="69">
        <f>'B Turnier'!K29</f>
        <v>5</v>
      </c>
      <c r="K6" s="70">
        <f>'B Turnier'!I29</f>
        <v>1</v>
      </c>
      <c r="L6" s="68">
        <f>'B Turnier'!M31</f>
        <v>2</v>
      </c>
      <c r="M6" s="69">
        <f>'B Turnier'!I31</f>
        <v>3</v>
      </c>
      <c r="N6" s="70">
        <f>'B Turnier'!K31</f>
        <v>0</v>
      </c>
      <c r="O6" s="68">
        <f>'B Turnier'!O33</f>
        <v>2</v>
      </c>
      <c r="P6" s="69">
        <f>'B Turnier'!K33</f>
        <v>4</v>
      </c>
      <c r="Q6" s="70">
        <f>'B Turnier'!I33</f>
        <v>0</v>
      </c>
      <c r="R6" s="68">
        <f>'B Turnier'!M36</f>
        <v>2</v>
      </c>
      <c r="S6" s="69">
        <f>'B Turnier'!I36</f>
        <v>6</v>
      </c>
      <c r="T6" s="70">
        <f>'B Turnier'!K36</f>
        <v>0</v>
      </c>
      <c r="U6" s="54">
        <f t="shared" si="0"/>
        <v>9</v>
      </c>
      <c r="V6" s="53">
        <f t="shared" si="0"/>
        <v>18</v>
      </c>
      <c r="W6" s="55">
        <f t="shared" si="0"/>
        <v>4</v>
      </c>
      <c r="X6" s="56">
        <f aca="true" t="shared" si="1" ref="X6:X11">V6-W6</f>
        <v>14</v>
      </c>
      <c r="Y6" s="63">
        <v>8</v>
      </c>
    </row>
    <row r="7" spans="1:25" ht="13.5" thickBot="1">
      <c r="A7" s="48">
        <v>3</v>
      </c>
      <c r="B7" s="48" t="s">
        <v>25</v>
      </c>
      <c r="C7" s="68">
        <f>'B Turnier'!M15</f>
        <v>2</v>
      </c>
      <c r="D7" s="69">
        <f>'B Turnier'!I15</f>
        <v>6</v>
      </c>
      <c r="E7" s="70">
        <f>'B Turnier'!K15</f>
        <v>2</v>
      </c>
      <c r="F7" s="68">
        <f>'B Turnier'!M17</f>
        <v>2</v>
      </c>
      <c r="G7" s="69">
        <f>'B Turnier'!I17</f>
        <v>6</v>
      </c>
      <c r="H7" s="70">
        <f>'B Turnier'!K17</f>
        <v>0</v>
      </c>
      <c r="I7" s="68">
        <f>'B Turnier'!O20</f>
        <v>2</v>
      </c>
      <c r="J7" s="69">
        <f>'B Turnier'!K20</f>
        <v>4</v>
      </c>
      <c r="K7" s="70">
        <f>'B Turnier'!I20</f>
        <v>1</v>
      </c>
      <c r="L7" s="68">
        <f>'B Turnier'!M24</f>
        <v>2</v>
      </c>
      <c r="M7" s="69">
        <f>'B Turnier'!I24</f>
        <v>7</v>
      </c>
      <c r="N7" s="70">
        <f>'B Turnier'!K24</f>
        <v>2</v>
      </c>
      <c r="O7" s="68">
        <f>'B Turnier'!M29</f>
        <v>0</v>
      </c>
      <c r="P7" s="69">
        <f>'B Turnier'!I29</f>
        <v>1</v>
      </c>
      <c r="Q7" s="70">
        <f>'B Turnier'!K29</f>
        <v>5</v>
      </c>
      <c r="R7" s="68">
        <f>'B Turnier'!M34</f>
        <v>0</v>
      </c>
      <c r="S7" s="69">
        <f>'B Turnier'!I34</f>
        <v>1</v>
      </c>
      <c r="T7" s="70">
        <f>'B Turnier'!K34</f>
        <v>4</v>
      </c>
      <c r="U7" s="54">
        <f t="shared" si="0"/>
        <v>8</v>
      </c>
      <c r="V7" s="53">
        <f t="shared" si="0"/>
        <v>25</v>
      </c>
      <c r="W7" s="55">
        <f t="shared" si="0"/>
        <v>14</v>
      </c>
      <c r="X7" s="56">
        <f t="shared" si="1"/>
        <v>11</v>
      </c>
      <c r="Y7" s="63">
        <v>6</v>
      </c>
    </row>
    <row r="8" spans="1:25" ht="13.5" thickBot="1">
      <c r="A8" s="48">
        <v>4</v>
      </c>
      <c r="B8" s="48" t="s">
        <v>23</v>
      </c>
      <c r="C8" s="68">
        <f>'B Turnier'!M14</f>
        <v>2</v>
      </c>
      <c r="D8" s="69">
        <f>'B Turnier'!I14</f>
        <v>3</v>
      </c>
      <c r="E8" s="70">
        <f>'B Turnier'!K14</f>
        <v>2</v>
      </c>
      <c r="F8" s="68">
        <f>'B Turnier'!M16</f>
        <v>0</v>
      </c>
      <c r="G8" s="69">
        <f>'B Turnier'!I16</f>
        <v>2</v>
      </c>
      <c r="H8" s="70">
        <f>'B Turnier'!K16</f>
        <v>4</v>
      </c>
      <c r="I8" s="68">
        <f>'B Turnier'!M20</f>
        <v>0</v>
      </c>
      <c r="J8" s="69">
        <f>'B Turnier'!I20</f>
        <v>1</v>
      </c>
      <c r="K8" s="70">
        <f>'B Turnier'!K20</f>
        <v>4</v>
      </c>
      <c r="L8" s="68">
        <f>'B Turnier'!M23</f>
        <v>2</v>
      </c>
      <c r="M8" s="69">
        <f>'B Turnier'!I23</f>
        <v>5</v>
      </c>
      <c r="N8" s="70">
        <f>'B Turnier'!K23</f>
        <v>1</v>
      </c>
      <c r="O8" s="68">
        <f>'B Turnier'!M28</f>
        <v>2</v>
      </c>
      <c r="P8" s="69">
        <f>'B Turnier'!I28</f>
        <v>8</v>
      </c>
      <c r="Q8" s="70">
        <f>'B Turnier'!K28</f>
        <v>1</v>
      </c>
      <c r="R8" s="68">
        <f>'B Turnier'!M33</f>
        <v>0</v>
      </c>
      <c r="S8" s="69">
        <f>'B Turnier'!I33</f>
        <v>0</v>
      </c>
      <c r="T8" s="70">
        <f>'B Turnier'!K33</f>
        <v>4</v>
      </c>
      <c r="U8" s="54">
        <f t="shared" si="0"/>
        <v>6</v>
      </c>
      <c r="V8" s="53">
        <f t="shared" si="0"/>
        <v>19</v>
      </c>
      <c r="W8" s="55">
        <f t="shared" si="0"/>
        <v>16</v>
      </c>
      <c r="X8" s="56">
        <f t="shared" si="1"/>
        <v>3</v>
      </c>
      <c r="Y8" s="63">
        <v>4</v>
      </c>
    </row>
    <row r="9" spans="1:25" ht="13.5" thickBot="1">
      <c r="A9" s="48">
        <v>5</v>
      </c>
      <c r="B9" s="48" t="s">
        <v>28</v>
      </c>
      <c r="C9" s="68">
        <f>'B Turnier'!O14</f>
        <v>0</v>
      </c>
      <c r="D9" s="69">
        <f>'B Turnier'!K14</f>
        <v>2</v>
      </c>
      <c r="E9" s="70">
        <f>'B Turnier'!I14</f>
        <v>3</v>
      </c>
      <c r="F9" s="68">
        <f>'B Turnier'!O17</f>
        <v>0</v>
      </c>
      <c r="G9" s="69">
        <f>'B Turnier'!K17</f>
        <v>0</v>
      </c>
      <c r="H9" s="70">
        <f>'B Turnier'!I17</f>
        <v>6</v>
      </c>
      <c r="I9" s="68">
        <f>'B Turnier'!O22</f>
        <v>0</v>
      </c>
      <c r="J9" s="69">
        <f>'B Turnier'!K22</f>
        <v>1</v>
      </c>
      <c r="K9" s="70">
        <f>'B Turnier'!I22</f>
        <v>2</v>
      </c>
      <c r="L9" s="68">
        <f>'B Turnier'!M27</f>
        <v>2</v>
      </c>
      <c r="M9" s="69">
        <f>'B Turnier'!I27</f>
        <v>5</v>
      </c>
      <c r="N9" s="70">
        <f>'B Turnier'!K27</f>
        <v>1</v>
      </c>
      <c r="O9" s="68">
        <f>'B Turnier'!O31</f>
        <v>0</v>
      </c>
      <c r="P9" s="69">
        <f>'B Turnier'!K31</f>
        <v>0</v>
      </c>
      <c r="Q9" s="70">
        <f>'B Turnier'!I31</f>
        <v>3</v>
      </c>
      <c r="R9" s="68">
        <f>'B Turnier'!O35</f>
        <v>2</v>
      </c>
      <c r="S9" s="69">
        <f>'B Turnier'!K35</f>
        <v>2</v>
      </c>
      <c r="T9" s="70">
        <f>'B Turnier'!K35</f>
        <v>2</v>
      </c>
      <c r="U9" s="54">
        <f t="shared" si="0"/>
        <v>4</v>
      </c>
      <c r="V9" s="53">
        <f t="shared" si="0"/>
        <v>10</v>
      </c>
      <c r="W9" s="55">
        <f t="shared" si="0"/>
        <v>17</v>
      </c>
      <c r="X9" s="56">
        <f t="shared" si="1"/>
        <v>-7</v>
      </c>
      <c r="Y9" s="63">
        <v>3</v>
      </c>
    </row>
    <row r="10" spans="1:25" ht="13.5" thickBot="1">
      <c r="A10" s="48">
        <v>6</v>
      </c>
      <c r="B10" s="48" t="s">
        <v>26</v>
      </c>
      <c r="C10" s="68">
        <f>'B Turnier'!M18</f>
        <v>2</v>
      </c>
      <c r="D10" s="69">
        <f>'B Turnier'!I18</f>
        <v>2</v>
      </c>
      <c r="E10" s="70">
        <f>'B Turnier'!K18</f>
        <v>1</v>
      </c>
      <c r="F10" s="68">
        <f>'B Turnier'!M21</f>
        <v>1</v>
      </c>
      <c r="G10" s="69">
        <f>'B Turnier'!I21</f>
        <v>0</v>
      </c>
      <c r="H10" s="70">
        <f>'B Turnier'!K21</f>
        <v>0</v>
      </c>
      <c r="I10" s="68">
        <f>'B Turnier'!O24</f>
        <v>0</v>
      </c>
      <c r="J10" s="69">
        <f>'B Turnier'!K24</f>
        <v>2</v>
      </c>
      <c r="K10" s="70">
        <f>'B Turnier'!I24</f>
        <v>7</v>
      </c>
      <c r="L10" s="68">
        <f>'B Turnier'!O28</f>
        <v>0</v>
      </c>
      <c r="M10" s="69">
        <f>'B Turnier'!K28</f>
        <v>1</v>
      </c>
      <c r="N10" s="70">
        <f>'B Turnier'!I28</f>
        <v>8</v>
      </c>
      <c r="O10" s="68">
        <f>'B Turnier'!M30</f>
        <v>0</v>
      </c>
      <c r="P10" s="69">
        <f>'B Turnier'!I30</f>
        <v>0</v>
      </c>
      <c r="Q10" s="70">
        <f>'B Turnier'!K30</f>
        <v>9</v>
      </c>
      <c r="R10" s="68">
        <f>'B Turnier'!M35</f>
        <v>0</v>
      </c>
      <c r="S10" s="69">
        <f>'B Turnier'!I35</f>
        <v>0</v>
      </c>
      <c r="T10" s="70">
        <f>'B Turnier'!K35</f>
        <v>2</v>
      </c>
      <c r="U10" s="54">
        <f t="shared" si="0"/>
        <v>3</v>
      </c>
      <c r="V10" s="53">
        <f t="shared" si="0"/>
        <v>5</v>
      </c>
      <c r="W10" s="55">
        <f t="shared" si="0"/>
        <v>27</v>
      </c>
      <c r="X10" s="56">
        <f t="shared" si="1"/>
        <v>-22</v>
      </c>
      <c r="Y10" s="63">
        <v>2</v>
      </c>
    </row>
    <row r="11" spans="1:25" ht="13.5" thickBot="1">
      <c r="A11" s="48">
        <v>7</v>
      </c>
      <c r="B11" s="48" t="s">
        <v>29</v>
      </c>
      <c r="C11" s="71">
        <f>'B Turnier'!O15</f>
        <v>0</v>
      </c>
      <c r="D11" s="72">
        <f>'B Turnier'!K15</f>
        <v>2</v>
      </c>
      <c r="E11" s="73">
        <f>'B Turnier'!I15</f>
        <v>6</v>
      </c>
      <c r="F11" s="71">
        <f>'B Turnier'!O18</f>
        <v>0</v>
      </c>
      <c r="G11" s="72">
        <f>'B Turnier'!K18</f>
        <v>1</v>
      </c>
      <c r="H11" s="73">
        <f>'B Turnier'!I18</f>
        <v>2</v>
      </c>
      <c r="I11" s="71">
        <f>'B Turnier'!O23</f>
        <v>0</v>
      </c>
      <c r="J11" s="72">
        <f>'B Turnier'!K23</f>
        <v>1</v>
      </c>
      <c r="K11" s="73">
        <f>'B Turnier'!I23</f>
        <v>5</v>
      </c>
      <c r="L11" s="71">
        <f>'B Turnier'!O27</f>
        <v>0</v>
      </c>
      <c r="M11" s="72">
        <f>'B Turnier'!K27</f>
        <v>1</v>
      </c>
      <c r="N11" s="73">
        <f>'B Turnier'!I27</f>
        <v>5</v>
      </c>
      <c r="O11" s="71">
        <f>'B Turnier'!O32</f>
        <v>0</v>
      </c>
      <c r="P11" s="72">
        <f>'B Turnier'!K32</f>
        <v>0</v>
      </c>
      <c r="Q11" s="73">
        <f>'B Turnier'!I32</f>
        <v>7</v>
      </c>
      <c r="R11" s="71">
        <f>'B Turnier'!O36</f>
        <v>0</v>
      </c>
      <c r="S11" s="72">
        <f>'B Turnier'!K36</f>
        <v>0</v>
      </c>
      <c r="T11" s="73">
        <f>'B Turnier'!I36</f>
        <v>6</v>
      </c>
      <c r="U11" s="57">
        <f t="shared" si="0"/>
        <v>0</v>
      </c>
      <c r="V11" s="58">
        <f t="shared" si="0"/>
        <v>5</v>
      </c>
      <c r="W11" s="59">
        <f t="shared" si="0"/>
        <v>31</v>
      </c>
      <c r="X11" s="60">
        <f t="shared" si="1"/>
        <v>-26</v>
      </c>
      <c r="Y11" s="63">
        <v>1</v>
      </c>
    </row>
  </sheetData>
  <mergeCells count="8">
    <mergeCell ref="C3:E3"/>
    <mergeCell ref="F3:H3"/>
    <mergeCell ref="I3:K3"/>
    <mergeCell ref="A1:Y1"/>
    <mergeCell ref="L3:N3"/>
    <mergeCell ref="O3:Q3"/>
    <mergeCell ref="R3:T3"/>
    <mergeCell ref="U3:W3"/>
  </mergeCells>
  <printOptions/>
  <pageMargins left="0.75" right="0.75" top="1" bottom="1" header="0.4921259845" footer="0.49212598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Peter Schuhmacher</cp:lastModifiedBy>
  <cp:lastPrinted>2008-08-24T06:25:07Z</cp:lastPrinted>
  <dcterms:created xsi:type="dcterms:W3CDTF">2008-03-26T20:33:23Z</dcterms:created>
  <dcterms:modified xsi:type="dcterms:W3CDTF">2008-08-24T06:45:54Z</dcterms:modified>
  <cp:category/>
  <cp:version/>
  <cp:contentType/>
  <cp:contentStatus/>
</cp:coreProperties>
</file>