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Quali SM Schüler" sheetId="1" r:id="rId1"/>
    <sheet name="Quali SM Junioren" sheetId="2" r:id="rId2"/>
  </sheets>
  <definedNames>
    <definedName name="_xlnm.Print_Area" localSheetId="1">'Quali SM Junioren'!$A$1:$M$70</definedName>
    <definedName name="_xlnm.Print_Area" localSheetId="0">'Quali SM Schüler'!$A$1:$M$199</definedName>
    <definedName name="_xlnm.Print_Titles" localSheetId="1">'Quali SM Junioren'!$1:$2</definedName>
    <definedName name="_xlnm.Print_Titles" localSheetId="0">'Quali SM Schüler'!$1:$2</definedName>
  </definedNames>
  <calcPr fullCalcOnLoad="1"/>
</workbook>
</file>

<file path=xl/sharedStrings.xml><?xml version="1.0" encoding="utf-8"?>
<sst xmlns="http://schemas.openxmlformats.org/spreadsheetml/2006/main" count="535" uniqueCount="274">
  <si>
    <t xml:space="preserve">Name </t>
  </si>
  <si>
    <t>Verein</t>
  </si>
  <si>
    <t>Dürnten</t>
  </si>
  <si>
    <t>Luzern</t>
  </si>
  <si>
    <t>Uzwil</t>
  </si>
  <si>
    <t>Einradfahren</t>
  </si>
  <si>
    <t>Schaffhausen</t>
  </si>
  <si>
    <t>Neuhausen</t>
  </si>
  <si>
    <t>Pfungen</t>
  </si>
  <si>
    <t>Zeiningen</t>
  </si>
  <si>
    <t>Baar</t>
  </si>
  <si>
    <t>Amriswil</t>
  </si>
  <si>
    <t>Romanshorn</t>
  </si>
  <si>
    <t>Stäfa</t>
  </si>
  <si>
    <t>Hombrechtikon</t>
  </si>
  <si>
    <t>Herrliberg</t>
  </si>
  <si>
    <t>Gossau</t>
  </si>
  <si>
    <t>1er Junioren</t>
  </si>
  <si>
    <t>Rang</t>
  </si>
  <si>
    <t>Niklaus-</t>
  </si>
  <si>
    <t>Pokal</t>
  </si>
  <si>
    <t>Bestes</t>
  </si>
  <si>
    <t>Resultat</t>
  </si>
  <si>
    <t>Regio-Cup</t>
  </si>
  <si>
    <t>1. Runde</t>
  </si>
  <si>
    <t>2. Runde</t>
  </si>
  <si>
    <t>Weihnachts-</t>
  </si>
  <si>
    <t>meeting</t>
  </si>
  <si>
    <t>1er Juniorinnen</t>
  </si>
  <si>
    <t>2er Junioren</t>
  </si>
  <si>
    <t>2er Juniorinnen</t>
  </si>
  <si>
    <t>2er Schüler</t>
  </si>
  <si>
    <t>2er Schülerinnen</t>
  </si>
  <si>
    <t>4er Schüler</t>
  </si>
  <si>
    <t>4er Junioren</t>
  </si>
  <si>
    <t>6er Junioren</t>
  </si>
  <si>
    <t>6er Schüler</t>
  </si>
  <si>
    <t>Kat.</t>
  </si>
  <si>
    <t>Brugg</t>
  </si>
  <si>
    <t xml:space="preserve">einger. </t>
  </si>
  <si>
    <t>Punkte</t>
  </si>
  <si>
    <t>Manuel Voit</t>
  </si>
  <si>
    <t>Sandro Hüni</t>
  </si>
  <si>
    <t>David Riga</t>
  </si>
  <si>
    <t>Pascal Gauler</t>
  </si>
  <si>
    <t>Landschlacht</t>
  </si>
  <si>
    <t>Armin Hunz</t>
  </si>
  <si>
    <t>Yannick Martens</t>
  </si>
  <si>
    <t>Fabio Filisetti</t>
  </si>
  <si>
    <t>Adrian Weiss</t>
  </si>
  <si>
    <t>Löhningen</t>
  </si>
  <si>
    <t>Wülflingen</t>
  </si>
  <si>
    <t>Rafz</t>
  </si>
  <si>
    <t>Marion Vögtlin</t>
  </si>
  <si>
    <t>Angela Nägele</t>
  </si>
  <si>
    <t>Marina Sommer</t>
  </si>
  <si>
    <t>Nathalie Steinemann</t>
  </si>
  <si>
    <t>Andrea Stahel</t>
  </si>
  <si>
    <t>Bettina Weber</t>
  </si>
  <si>
    <t>Sirja Fritschi</t>
  </si>
  <si>
    <t>Cristina Ess</t>
  </si>
  <si>
    <t>Caroline Burkhalter</t>
  </si>
  <si>
    <t>Melanie Häusler</t>
  </si>
  <si>
    <t>Jeanette Plüss</t>
  </si>
  <si>
    <t>Tamara Aebersold</t>
  </si>
  <si>
    <t>Michèle Utz</t>
  </si>
  <si>
    <t>Ramona Haslebacher</t>
  </si>
  <si>
    <t>Wilchingen</t>
  </si>
  <si>
    <t>Anina Rüger</t>
  </si>
  <si>
    <t>Fabienne Gamper</t>
  </si>
  <si>
    <t>Sabrina Mäder</t>
  </si>
  <si>
    <t>Livia Buchmann</t>
  </si>
  <si>
    <t>Carmen Alber</t>
  </si>
  <si>
    <t>Sara Nebel</t>
  </si>
  <si>
    <t>Rahel Früh</t>
  </si>
  <si>
    <t>Sina Bäggli</t>
  </si>
  <si>
    <t>Jacqueline Rutz</t>
  </si>
  <si>
    <t>Nadia Pfenninger</t>
  </si>
  <si>
    <t>Anja Aebersold</t>
  </si>
  <si>
    <t>Simone Häusler</t>
  </si>
  <si>
    <t>Rahel Nägele</t>
  </si>
  <si>
    <t>Melanie Frohn</t>
  </si>
  <si>
    <t>Nathalie Walter</t>
  </si>
  <si>
    <t>Seraina Waibel</t>
  </si>
  <si>
    <t>Chiara Steiner</t>
  </si>
  <si>
    <t>A. Nägele/M. Sommer</t>
  </si>
  <si>
    <t>A. Stahel/S. Fritschi</t>
  </si>
  <si>
    <t>C. Ess/F. Gamper</t>
  </si>
  <si>
    <t>Mannschaftsfahren</t>
  </si>
  <si>
    <t>einger.</t>
  </si>
  <si>
    <t>Sirnach</t>
  </si>
  <si>
    <t>Nicole Wischniewski</t>
  </si>
  <si>
    <t>Corinne Wischniewski</t>
  </si>
  <si>
    <t>Eric Breitenstein</t>
  </si>
  <si>
    <t>Lukas Burri</t>
  </si>
  <si>
    <t>Oliver Noll</t>
  </si>
  <si>
    <t>Florian Heiss</t>
  </si>
  <si>
    <t>Adrian Meissner</t>
  </si>
  <si>
    <t>Wetzikon</t>
  </si>
  <si>
    <t>Patrick Pfaff</t>
  </si>
  <si>
    <t>Patrick Zuber</t>
  </si>
  <si>
    <t>Flavio Näf</t>
  </si>
  <si>
    <t>Simon Maier</t>
  </si>
  <si>
    <t>Melanie Schmid</t>
  </si>
  <si>
    <t>Anja Weber</t>
  </si>
  <si>
    <t>Larissa Pfaff</t>
  </si>
  <si>
    <t xml:space="preserve">Andrina Sigrist </t>
  </si>
  <si>
    <t>Chiara Caruso</t>
  </si>
  <si>
    <t>Katharina Hermann</t>
  </si>
  <si>
    <t>Rahel Gerber</t>
  </si>
  <si>
    <t>Stephanie Bader</t>
  </si>
  <si>
    <t>Tabea Grossenbacher</t>
  </si>
  <si>
    <t>Noemi Zill</t>
  </si>
  <si>
    <t>Eveline von Rotz</t>
  </si>
  <si>
    <t>Amanda Lee</t>
  </si>
  <si>
    <t>Jasmin Rüger</t>
  </si>
  <si>
    <t>Anita Rupf</t>
  </si>
  <si>
    <t>Flavia Zuber</t>
  </si>
  <si>
    <t>Tanja Schoch</t>
  </si>
  <si>
    <t>Chantal Calzaferri</t>
  </si>
  <si>
    <t>Larissa Pistotnig</t>
  </si>
  <si>
    <t>Mela Lieberherr</t>
  </si>
  <si>
    <t>Mario Augsburger</t>
  </si>
  <si>
    <t>Sandra Abderhalden</t>
  </si>
  <si>
    <t>Sandra Mächler</t>
  </si>
  <si>
    <t>Jacqueline Vögtlin</t>
  </si>
  <si>
    <t>Sabrina Räbsamen</t>
  </si>
  <si>
    <t>Mirella Walter</t>
  </si>
  <si>
    <t>Silvia Mathis</t>
  </si>
  <si>
    <t>Uster</t>
  </si>
  <si>
    <t>Karin Suhner</t>
  </si>
  <si>
    <t>Marisa Schudel</t>
  </si>
  <si>
    <t>Xenia Gnehm</t>
  </si>
  <si>
    <t>Nina Wirz</t>
  </si>
  <si>
    <t>Nadia Stahel</t>
  </si>
  <si>
    <t>Marisa Schudel/Sandra Wittwer</t>
  </si>
  <si>
    <t>Livia Philipp</t>
  </si>
  <si>
    <t>Lilian Graf</t>
  </si>
  <si>
    <t>Shannon Zimmermann</t>
  </si>
  <si>
    <t>Charline Sonderegger</t>
  </si>
  <si>
    <t>Bienna-Biel</t>
  </si>
  <si>
    <t>Cara Poletti</t>
  </si>
  <si>
    <t>Fabio Boschi</t>
  </si>
  <si>
    <t>Sandra Schatt</t>
  </si>
  <si>
    <t>Barbara Wipf</t>
  </si>
  <si>
    <t>Leoni Vollenweider</t>
  </si>
  <si>
    <t>Tanja Widmer</t>
  </si>
  <si>
    <t>Sara Brüderli</t>
  </si>
  <si>
    <t>Annina Eisenbart</t>
  </si>
  <si>
    <t>Mirco Bollhalder</t>
  </si>
  <si>
    <t>Matthis Sussmann</t>
  </si>
  <si>
    <t>Windisch</t>
  </si>
  <si>
    <t>Alex Mullarkey</t>
  </si>
  <si>
    <t>Moritz Frey</t>
  </si>
  <si>
    <t>Darwin Hansen</t>
  </si>
  <si>
    <t>Joel Mullarkey</t>
  </si>
  <si>
    <t>Sarah Walter</t>
  </si>
  <si>
    <t>Caroline Noll</t>
  </si>
  <si>
    <t>Tina Hurni</t>
  </si>
  <si>
    <t>Sandra Minder</t>
  </si>
  <si>
    <t>Perrine Cadosch</t>
  </si>
  <si>
    <t>Rebekka Stössel</t>
  </si>
  <si>
    <t>Ramona Liechti</t>
  </si>
  <si>
    <t>Kayla Eberli</t>
  </si>
  <si>
    <t>Alina Keller</t>
  </si>
  <si>
    <t>Ernely Siegfried</t>
  </si>
  <si>
    <t>Surina Zoebir</t>
  </si>
  <si>
    <t>Nadia Ritzmann</t>
  </si>
  <si>
    <t>Nadia Rossi</t>
  </si>
  <si>
    <t>Deborah Rimml</t>
  </si>
  <si>
    <t>Jennifer Sschönholzer</t>
  </si>
  <si>
    <t>Sarina Bucher</t>
  </si>
  <si>
    <t>Ramona Haag</t>
  </si>
  <si>
    <t>Nadia Ehrensberger</t>
  </si>
  <si>
    <t>Anja Eberhart</t>
  </si>
  <si>
    <t>Selina Meyer</t>
  </si>
  <si>
    <t>Tabea Moll</t>
  </si>
  <si>
    <t>Sonja Baloglu Trigales</t>
  </si>
  <si>
    <t>Fabienne Monnhart</t>
  </si>
  <si>
    <t>Daniela Seitz</t>
  </si>
  <si>
    <t>Stephanie Schmid</t>
  </si>
  <si>
    <t>Caroline Haas</t>
  </si>
  <si>
    <t>Jasmin Egli</t>
  </si>
  <si>
    <t>Adina Hauser</t>
  </si>
  <si>
    <t>Svenja Gantenbein</t>
  </si>
  <si>
    <t>Simone Pfaff</t>
  </si>
  <si>
    <t>Michelle Haas</t>
  </si>
  <si>
    <t>Vanessa Niederer</t>
  </si>
  <si>
    <t>Melissa Lee</t>
  </si>
  <si>
    <t>Sonja Beer</t>
  </si>
  <si>
    <t>Corina Hügli</t>
  </si>
  <si>
    <t>Adriana Rudolf</t>
  </si>
  <si>
    <t>Julia Gsell</t>
  </si>
  <si>
    <t>Jasmin Reutimann</t>
  </si>
  <si>
    <t>Luisa Sagona</t>
  </si>
  <si>
    <t>Munisah Zoebir</t>
  </si>
  <si>
    <t>Elife Soysal</t>
  </si>
  <si>
    <t>Michelle Sennhauser</t>
  </si>
  <si>
    <t>Anika Schürpf</t>
  </si>
  <si>
    <t>O. Noll/S. Maier</t>
  </si>
  <si>
    <t>C. Noll/N. Steinemann</t>
  </si>
  <si>
    <t>L. Buchmann/S. Weibel</t>
  </si>
  <si>
    <t>P. Cadosch/N. Pfenninger</t>
  </si>
  <si>
    <t>S. Bäggli/D. Seitz</t>
  </si>
  <si>
    <t>Uzwil 3</t>
  </si>
  <si>
    <t>Uzwil 1</t>
  </si>
  <si>
    <t>Uzwil 2</t>
  </si>
  <si>
    <t>Rheineck 1</t>
  </si>
  <si>
    <t>Luzern 1</t>
  </si>
  <si>
    <t>Baar 1</t>
  </si>
  <si>
    <t>Landschlacht 1</t>
  </si>
  <si>
    <t>Rheineck 2</t>
  </si>
  <si>
    <t>Uzwil 4</t>
  </si>
  <si>
    <t>Luzern 2</t>
  </si>
  <si>
    <t>Rheineck</t>
  </si>
  <si>
    <t>RMV Hombrechtikon</t>
  </si>
  <si>
    <t>Gabriel Augsburger</t>
  </si>
  <si>
    <t>Iris Suhner</t>
  </si>
  <si>
    <t>Tanja Sutter</t>
  </si>
  <si>
    <t>Marianne Germann</t>
  </si>
  <si>
    <t>Gabriel Augsburger/Mario Augsburger</t>
  </si>
  <si>
    <t>Rebecca Schmid/Fabienne Hammerschmidt</t>
  </si>
  <si>
    <t>Hombrechtion</t>
  </si>
  <si>
    <t>Mirella Walter/Sarah Walter</t>
  </si>
  <si>
    <t>Baar 2</t>
  </si>
  <si>
    <t>Melanie Erny</t>
  </si>
  <si>
    <t>Camilla Stauffacher</t>
  </si>
  <si>
    <t>Kira Kanitz</t>
  </si>
  <si>
    <t>Jasmin Haslebacher</t>
  </si>
  <si>
    <t>Céline Burlet</t>
  </si>
  <si>
    <t>Wattwil</t>
  </si>
  <si>
    <t>Marina Koller</t>
  </si>
  <si>
    <t>Priska Liechti</t>
  </si>
  <si>
    <t>Nidau</t>
  </si>
  <si>
    <t>Patricia Binggeli</t>
  </si>
  <si>
    <t xml:space="preserve">Aline Steiger </t>
  </si>
  <si>
    <t>Manuela Kost</t>
  </si>
  <si>
    <t>Sidonia Claus</t>
  </si>
  <si>
    <t>Luzern 3</t>
  </si>
  <si>
    <t>Daniel Hüni</t>
  </si>
  <si>
    <t>Romano Schatt</t>
  </si>
  <si>
    <t>Patricia Schatt</t>
  </si>
  <si>
    <t>Vera König</t>
  </si>
  <si>
    <t>Alessandra Kündig</t>
  </si>
  <si>
    <t>Nicola Leuenberger</t>
  </si>
  <si>
    <t>Robin Baumann</t>
  </si>
  <si>
    <t>Tamara Gysel</t>
  </si>
  <si>
    <t>Jasmine Grubenmann</t>
  </si>
  <si>
    <t>Lea Imhof</t>
  </si>
  <si>
    <t>Annina Imhof</t>
  </si>
  <si>
    <t>Daniel Hüni/Sandro Hüni</t>
  </si>
  <si>
    <t>Stäfa/Hombrechtikon</t>
  </si>
  <si>
    <t>N. Rossi/T. Widmer</t>
  </si>
  <si>
    <t>S. Brüderli/S. Bucher</t>
  </si>
  <si>
    <t>J. Schoch/P. Nöthiger</t>
  </si>
  <si>
    <t>N. Stahel/S. Hartmann</t>
  </si>
  <si>
    <t>Bestenliste Schüler 2005</t>
  </si>
  <si>
    <t>Swiss Cup</t>
  </si>
  <si>
    <t>1 Runde</t>
  </si>
  <si>
    <t>Selektion SM 2005: 10 Teilnehmer</t>
  </si>
  <si>
    <t>Selektion SM 2005: 25 Teilnehmer</t>
  </si>
  <si>
    <t>1er Schüler männlich</t>
  </si>
  <si>
    <t>1er Schüler weiblich</t>
  </si>
  <si>
    <t>Selektion SM 2005: 6 Teilnehmer</t>
  </si>
  <si>
    <t>Selektion SM 2005: 18 Teilnehmer</t>
  </si>
  <si>
    <t>Selektion SM 2005: 4 Teilnehmer</t>
  </si>
  <si>
    <t>Selektion SM 2005: 2 Teilnehmer</t>
  </si>
  <si>
    <t>Bestenliste Junioren 2005</t>
  </si>
  <si>
    <t>Sirnacher</t>
  </si>
  <si>
    <t>Cup</t>
  </si>
  <si>
    <t>Stand: 06.03.2005</t>
  </si>
  <si>
    <t>Désirée Büsser</t>
  </si>
  <si>
    <t>Jennifer Schmid</t>
  </si>
  <si>
    <t>§6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</si>
</sst>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view="pageBreakPreview" zoomScaleNormal="75" zoomScaleSheetLayoutView="100" workbookViewId="0" topLeftCell="A1">
      <pane xSplit="1" ySplit="2" topLeftCell="B17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97" sqref="M197:M199"/>
    </sheetView>
  </sheetViews>
  <sheetFormatPr defaultColWidth="11.421875" defaultRowHeight="12.75"/>
  <cols>
    <col min="1" max="1" width="4.421875" style="1" customWidth="1"/>
    <col min="2" max="2" width="30.28125" style="1" customWidth="1"/>
    <col min="3" max="3" width="15.00390625" style="1" customWidth="1"/>
    <col min="4" max="4" width="6.8515625" style="3" customWidth="1"/>
    <col min="5" max="5" width="8.57421875" style="2" customWidth="1"/>
    <col min="6" max="6" width="8.140625" style="2" customWidth="1"/>
    <col min="7" max="7" width="8.7109375" style="2" hidden="1" customWidth="1"/>
    <col min="8" max="8" width="8.28125" style="2" customWidth="1"/>
    <col min="9" max="9" width="8.00390625" style="2" hidden="1" customWidth="1"/>
    <col min="10" max="12" width="8.00390625" style="2" customWidth="1"/>
    <col min="13" max="13" width="8.7109375" style="3" customWidth="1"/>
    <col min="14" max="20" width="11.421875" style="1" customWidth="1"/>
    <col min="21" max="21" width="10.57421875" style="1" customWidth="1"/>
    <col min="22" max="16384" width="11.421875" style="1" customWidth="1"/>
  </cols>
  <sheetData>
    <row r="1" spans="1:13" ht="31.5" customHeight="1" thickBot="1" thickTop="1">
      <c r="A1" s="14" t="s">
        <v>256</v>
      </c>
      <c r="B1" s="15"/>
      <c r="C1" s="15"/>
      <c r="D1" s="37"/>
      <c r="E1" s="16"/>
      <c r="F1" s="16"/>
      <c r="G1" s="16"/>
      <c r="H1" s="16"/>
      <c r="I1" s="16"/>
      <c r="J1" s="40"/>
      <c r="K1" s="40"/>
      <c r="L1" s="40"/>
      <c r="M1" s="17" t="s">
        <v>270</v>
      </c>
    </row>
    <row r="2" ht="12" thickTop="1"/>
    <row r="3" spans="1:13" s="42" customFormat="1" ht="13.5" thickBot="1">
      <c r="A3" s="41" t="s">
        <v>37</v>
      </c>
      <c r="B3" s="41" t="s">
        <v>261</v>
      </c>
      <c r="D3" s="43"/>
      <c r="E3" s="44"/>
      <c r="F3" s="44"/>
      <c r="G3" s="44"/>
      <c r="H3" s="44"/>
      <c r="I3" s="44"/>
      <c r="J3" s="44"/>
      <c r="K3" s="44"/>
      <c r="L3" s="44"/>
      <c r="M3" s="45" t="s">
        <v>259</v>
      </c>
    </row>
    <row r="4" spans="1:13" s="4" customFormat="1" ht="11.25">
      <c r="A4" s="46"/>
      <c r="B4" s="46"/>
      <c r="C4" s="46"/>
      <c r="D4" s="47" t="str">
        <f>+'Quali SM Junioren'!D4</f>
        <v>einger. </v>
      </c>
      <c r="E4" s="47" t="str">
        <f>+'Quali SM Junioren'!E4</f>
        <v>Niklaus-</v>
      </c>
      <c r="F4" s="47" t="str">
        <f>+'Quali SM Junioren'!F4</f>
        <v>Weihnachts-</v>
      </c>
      <c r="G4" s="47" t="str">
        <f>+'Quali SM Junioren'!G4</f>
        <v>einger.</v>
      </c>
      <c r="H4" s="47" t="str">
        <f>+'Quali SM Junioren'!H4</f>
        <v>Regio-Cup</v>
      </c>
      <c r="I4" s="47" t="str">
        <f>+'Quali SM Junioren'!I4</f>
        <v>einger.</v>
      </c>
      <c r="J4" s="47" t="str">
        <f>+'Quali SM Junioren'!J4</f>
        <v>Regio-Cup</v>
      </c>
      <c r="K4" s="47" t="str">
        <f>+'Quali SM Junioren'!K4</f>
        <v>Swiss Cup</v>
      </c>
      <c r="L4" s="47" t="str">
        <f>+'Quali SM Junioren'!L4</f>
        <v>Sirnacher</v>
      </c>
      <c r="M4" s="47" t="str">
        <f>+'Quali SM Junioren'!M4</f>
        <v>Bestes</v>
      </c>
    </row>
    <row r="5" spans="1:13" s="4" customFormat="1" ht="12" thickBot="1">
      <c r="A5" s="49" t="s">
        <v>18</v>
      </c>
      <c r="B5" s="49" t="s">
        <v>0</v>
      </c>
      <c r="C5" s="49" t="s">
        <v>1</v>
      </c>
      <c r="D5" s="50" t="str">
        <f>+'Quali SM Junioren'!D5</f>
        <v>Punkte</v>
      </c>
      <c r="E5" s="50" t="str">
        <f>+'Quali SM Junioren'!E5</f>
        <v>Pokal</v>
      </c>
      <c r="F5" s="50" t="str">
        <f>+'Quali SM Junioren'!F5</f>
        <v>meeting</v>
      </c>
      <c r="G5" s="50" t="str">
        <f>+'Quali SM Junioren'!G5</f>
        <v>Punkte</v>
      </c>
      <c r="H5" s="50" t="str">
        <f>+'Quali SM Junioren'!H5</f>
        <v>1. Runde</v>
      </c>
      <c r="I5" s="50" t="str">
        <f>+'Quali SM Junioren'!I5</f>
        <v>Punkte</v>
      </c>
      <c r="J5" s="50" t="str">
        <f>+'Quali SM Junioren'!J5</f>
        <v>2. Runde</v>
      </c>
      <c r="K5" s="50" t="str">
        <f>+'Quali SM Junioren'!K5</f>
        <v>1 Runde</v>
      </c>
      <c r="L5" s="50" t="str">
        <f>+'Quali SM Junioren'!L5</f>
        <v>Cup</v>
      </c>
      <c r="M5" s="50" t="str">
        <f>+'Quali SM Junioren'!M5</f>
        <v>Resultat</v>
      </c>
    </row>
    <row r="6" spans="1:13" s="12" customFormat="1" ht="11.25">
      <c r="A6" s="63">
        <v>1</v>
      </c>
      <c r="B6" s="64" t="s">
        <v>94</v>
      </c>
      <c r="C6" s="65" t="s">
        <v>4</v>
      </c>
      <c r="D6" s="58">
        <v>257</v>
      </c>
      <c r="E6" s="58">
        <v>251.21</v>
      </c>
      <c r="F6" s="58"/>
      <c r="G6" s="58"/>
      <c r="H6" s="58">
        <v>249.2</v>
      </c>
      <c r="I6" s="58"/>
      <c r="J6" s="58">
        <v>249.84</v>
      </c>
      <c r="K6" s="58">
        <v>253.14</v>
      </c>
      <c r="L6" s="58">
        <v>256.2</v>
      </c>
      <c r="M6" s="58">
        <f>MAX(E6:F6,H6,J6,K6,L6)</f>
        <v>256.2</v>
      </c>
    </row>
    <row r="7" spans="1:13" s="12" customFormat="1" ht="11.25">
      <c r="A7" s="63">
        <v>2</v>
      </c>
      <c r="B7" s="29" t="s">
        <v>41</v>
      </c>
      <c r="C7" s="66" t="s">
        <v>38</v>
      </c>
      <c r="D7" s="58">
        <v>257.8</v>
      </c>
      <c r="E7" s="58">
        <v>234.9</v>
      </c>
      <c r="F7" s="58"/>
      <c r="G7" s="58"/>
      <c r="H7" s="62">
        <v>248.96</v>
      </c>
      <c r="I7" s="62"/>
      <c r="J7" s="62">
        <v>243</v>
      </c>
      <c r="K7" s="62">
        <v>240.25</v>
      </c>
      <c r="L7" s="62">
        <v>236.7</v>
      </c>
      <c r="M7" s="58">
        <f>MAX(E7:F7,H7,J7,K7,L7)</f>
        <v>248.96</v>
      </c>
    </row>
    <row r="8" spans="1:13" s="12" customFormat="1" ht="11.25">
      <c r="A8" s="63">
        <v>3</v>
      </c>
      <c r="B8" s="29" t="s">
        <v>46</v>
      </c>
      <c r="C8" s="29" t="s">
        <v>9</v>
      </c>
      <c r="D8" s="58">
        <v>257.6</v>
      </c>
      <c r="E8" s="58">
        <v>238.04</v>
      </c>
      <c r="F8" s="58"/>
      <c r="G8" s="58"/>
      <c r="H8" s="58">
        <v>247.66</v>
      </c>
      <c r="I8" s="58"/>
      <c r="J8" s="58">
        <v>245.13</v>
      </c>
      <c r="K8" s="58">
        <v>244.61</v>
      </c>
      <c r="L8" s="58">
        <v>243.26</v>
      </c>
      <c r="M8" s="58">
        <f>MAX(E8:F8,H8,J8,K8,L8)</f>
        <v>247.66</v>
      </c>
    </row>
    <row r="9" spans="1:13" s="12" customFormat="1" ht="11.25">
      <c r="A9" s="63">
        <v>4</v>
      </c>
      <c r="B9" s="29" t="s">
        <v>42</v>
      </c>
      <c r="C9" s="66" t="s">
        <v>13</v>
      </c>
      <c r="D9" s="58">
        <v>251</v>
      </c>
      <c r="E9" s="58">
        <v>233.15</v>
      </c>
      <c r="F9" s="58"/>
      <c r="G9" s="58"/>
      <c r="H9" s="58">
        <v>238.36</v>
      </c>
      <c r="I9" s="58"/>
      <c r="J9" s="58">
        <v>234.13</v>
      </c>
      <c r="K9" s="58">
        <v>240.8</v>
      </c>
      <c r="L9" s="58">
        <v>243.35</v>
      </c>
      <c r="M9" s="58">
        <f>MAX(E9:F9,H9,J9,K9,L9)</f>
        <v>243.35</v>
      </c>
    </row>
    <row r="10" spans="1:13" s="12" customFormat="1" ht="11.25">
      <c r="A10" s="63">
        <v>5</v>
      </c>
      <c r="B10" s="29" t="s">
        <v>47</v>
      </c>
      <c r="C10" s="29" t="s">
        <v>215</v>
      </c>
      <c r="D10" s="58">
        <v>242.8</v>
      </c>
      <c r="E10" s="58">
        <v>233.37</v>
      </c>
      <c r="F10" s="58"/>
      <c r="G10" s="58"/>
      <c r="H10" s="58">
        <v>236.75</v>
      </c>
      <c r="I10" s="58"/>
      <c r="J10" s="58"/>
      <c r="K10" s="58">
        <v>235.94</v>
      </c>
      <c r="L10" s="58"/>
      <c r="M10" s="58">
        <f>MAX(E10:F10,H10,J10,K10,L10)</f>
        <v>236.75</v>
      </c>
    </row>
    <row r="11" spans="1:13" s="4" customFormat="1" ht="11.25">
      <c r="A11" s="63">
        <v>6</v>
      </c>
      <c r="B11" s="29" t="s">
        <v>102</v>
      </c>
      <c r="C11" s="29" t="s">
        <v>6</v>
      </c>
      <c r="D11" s="58">
        <v>237.4</v>
      </c>
      <c r="E11" s="58">
        <v>219.05</v>
      </c>
      <c r="F11" s="58"/>
      <c r="G11" s="58"/>
      <c r="H11" s="58">
        <v>229.64</v>
      </c>
      <c r="I11" s="58"/>
      <c r="J11" s="58">
        <v>228.62</v>
      </c>
      <c r="K11" s="58">
        <v>225.75</v>
      </c>
      <c r="L11" s="58">
        <v>235.33</v>
      </c>
      <c r="M11" s="58">
        <f>MAX(E11:F11,H11,J11,K11,L11)</f>
        <v>235.33</v>
      </c>
    </row>
    <row r="12" spans="1:13" s="12" customFormat="1" ht="11.25">
      <c r="A12" s="63">
        <v>7</v>
      </c>
      <c r="B12" s="29" t="s">
        <v>93</v>
      </c>
      <c r="C12" s="29" t="s">
        <v>14</v>
      </c>
      <c r="D12" s="58">
        <v>236.2</v>
      </c>
      <c r="E12" s="58">
        <v>234.98</v>
      </c>
      <c r="F12" s="58"/>
      <c r="G12" s="58"/>
      <c r="H12" s="58">
        <v>226.85</v>
      </c>
      <c r="I12" s="58"/>
      <c r="J12" s="58">
        <v>228.87</v>
      </c>
      <c r="K12" s="58"/>
      <c r="L12" s="58"/>
      <c r="M12" s="58">
        <f>MAX(E12:F12,H12,J12,K12,L12)</f>
        <v>234.98</v>
      </c>
    </row>
    <row r="13" spans="1:13" s="29" customFormat="1" ht="11.25">
      <c r="A13" s="63">
        <v>8</v>
      </c>
      <c r="B13" s="31" t="s">
        <v>95</v>
      </c>
      <c r="C13" s="31" t="s">
        <v>6</v>
      </c>
      <c r="D13" s="58">
        <v>237.4</v>
      </c>
      <c r="E13" s="58">
        <v>222.63</v>
      </c>
      <c r="F13" s="58"/>
      <c r="G13" s="58"/>
      <c r="H13" s="58">
        <v>220.11</v>
      </c>
      <c r="I13" s="58"/>
      <c r="J13" s="58">
        <v>220.68</v>
      </c>
      <c r="K13" s="58"/>
      <c r="L13" s="58">
        <v>230.93</v>
      </c>
      <c r="M13" s="58">
        <f>MAX(E13:F13,H13,J13,K13,L13)</f>
        <v>230.93</v>
      </c>
    </row>
    <row r="14" spans="1:13" s="12" customFormat="1" ht="11.25">
      <c r="A14" s="63">
        <v>9</v>
      </c>
      <c r="B14" s="29" t="s">
        <v>43</v>
      </c>
      <c r="C14" s="66" t="s">
        <v>8</v>
      </c>
      <c r="D14" s="58">
        <v>238.8</v>
      </c>
      <c r="E14" s="58">
        <v>223.54</v>
      </c>
      <c r="F14" s="58"/>
      <c r="G14" s="58"/>
      <c r="H14" s="58">
        <v>228.39</v>
      </c>
      <c r="I14" s="58"/>
      <c r="J14" s="58">
        <v>230.75</v>
      </c>
      <c r="K14" s="58"/>
      <c r="L14" s="58"/>
      <c r="M14" s="58">
        <f>MAX(E14:F14,H14,J14,K14,L14)</f>
        <v>230.75</v>
      </c>
    </row>
    <row r="15" spans="1:13" s="12" customFormat="1" ht="11.25">
      <c r="A15" s="63">
        <v>10</v>
      </c>
      <c r="B15" s="31" t="s">
        <v>48</v>
      </c>
      <c r="C15" s="31" t="s">
        <v>14</v>
      </c>
      <c r="D15" s="58">
        <v>233</v>
      </c>
      <c r="E15" s="58">
        <v>229.35</v>
      </c>
      <c r="F15" s="58"/>
      <c r="G15" s="58"/>
      <c r="H15" s="58">
        <v>225.8</v>
      </c>
      <c r="I15" s="58"/>
      <c r="J15" s="58">
        <v>224.52</v>
      </c>
      <c r="K15" s="58"/>
      <c r="L15" s="58">
        <v>229.45</v>
      </c>
      <c r="M15" s="58">
        <f>MAX(E15:F15,H15,J15,K15,L15)</f>
        <v>229.45</v>
      </c>
    </row>
    <row r="16" spans="1:13" s="12" customFormat="1" ht="11.25">
      <c r="A16" s="11">
        <v>11</v>
      </c>
      <c r="B16" s="4" t="s">
        <v>142</v>
      </c>
      <c r="C16" s="4" t="s">
        <v>15</v>
      </c>
      <c r="D16" s="13">
        <v>231.2</v>
      </c>
      <c r="E16" s="13">
        <v>223.79</v>
      </c>
      <c r="F16" s="13"/>
      <c r="G16" s="13"/>
      <c r="H16" s="13">
        <v>218.65</v>
      </c>
      <c r="I16" s="13"/>
      <c r="J16" s="13">
        <v>221.05</v>
      </c>
      <c r="K16" s="13"/>
      <c r="L16" s="13"/>
      <c r="M16" s="13">
        <f>MAX(E16:F16,H16,J16,K16,L16)</f>
        <v>223.79</v>
      </c>
    </row>
    <row r="17" spans="1:13" s="12" customFormat="1" ht="11.25">
      <c r="A17" s="11">
        <v>12</v>
      </c>
      <c r="B17" s="12" t="s">
        <v>49</v>
      </c>
      <c r="C17" s="12" t="s">
        <v>38</v>
      </c>
      <c r="D17" s="13">
        <v>227</v>
      </c>
      <c r="E17" s="13">
        <v>213.05</v>
      </c>
      <c r="F17" s="13"/>
      <c r="G17" s="13"/>
      <c r="H17" s="13">
        <v>210.97</v>
      </c>
      <c r="I17" s="13"/>
      <c r="J17" s="13">
        <v>222.58</v>
      </c>
      <c r="K17" s="13"/>
      <c r="L17" s="13"/>
      <c r="M17" s="13">
        <f>MAX(E17:F17,H17,J17,K17,L17)</f>
        <v>222.58</v>
      </c>
    </row>
    <row r="18" spans="1:13" s="12" customFormat="1" ht="11.25">
      <c r="A18" s="11">
        <v>13</v>
      </c>
      <c r="B18" s="12" t="s">
        <v>149</v>
      </c>
      <c r="C18" s="12" t="s">
        <v>15</v>
      </c>
      <c r="D18" s="13">
        <v>228.6</v>
      </c>
      <c r="E18" s="13">
        <v>219.84</v>
      </c>
      <c r="F18" s="13"/>
      <c r="G18" s="13"/>
      <c r="H18" s="13">
        <v>221.81</v>
      </c>
      <c r="I18" s="13"/>
      <c r="J18" s="13">
        <v>218.82</v>
      </c>
      <c r="K18" s="13"/>
      <c r="L18" s="13"/>
      <c r="M18" s="13">
        <f>MAX(E18:F18,H18,J18,K18,L18)</f>
        <v>221.81</v>
      </c>
    </row>
    <row r="19" spans="1:13" s="12" customFormat="1" ht="11.25">
      <c r="A19" s="11">
        <v>14</v>
      </c>
      <c r="B19" s="12" t="s">
        <v>97</v>
      </c>
      <c r="C19" s="12" t="s">
        <v>98</v>
      </c>
      <c r="D19" s="13">
        <v>225.6</v>
      </c>
      <c r="E19" s="13">
        <v>219.56</v>
      </c>
      <c r="F19" s="13"/>
      <c r="G19" s="13"/>
      <c r="H19" s="13">
        <v>218.41</v>
      </c>
      <c r="I19" s="13"/>
      <c r="J19" s="13">
        <v>220.91</v>
      </c>
      <c r="K19" s="13"/>
      <c r="L19" s="13">
        <v>213.47</v>
      </c>
      <c r="M19" s="13">
        <f>MAX(E19:F19,H19,J19,K19,L19)</f>
        <v>220.91</v>
      </c>
    </row>
    <row r="20" spans="1:13" s="4" customFormat="1" ht="11.25">
      <c r="A20" s="11">
        <v>15</v>
      </c>
      <c r="B20" s="12" t="s">
        <v>99</v>
      </c>
      <c r="C20" s="12" t="s">
        <v>7</v>
      </c>
      <c r="D20" s="13">
        <v>222</v>
      </c>
      <c r="E20" s="13">
        <v>218.45</v>
      </c>
      <c r="F20" s="13"/>
      <c r="G20" s="13"/>
      <c r="H20" s="13">
        <v>218.75</v>
      </c>
      <c r="I20" s="13"/>
      <c r="J20" s="13">
        <v>220.33</v>
      </c>
      <c r="K20" s="13"/>
      <c r="L20" s="13">
        <v>219.05</v>
      </c>
      <c r="M20" s="13">
        <f>MAX(E20:F20,H20,J20,K20,L20)</f>
        <v>220.33</v>
      </c>
    </row>
    <row r="21" spans="1:13" s="12" customFormat="1" ht="11.25">
      <c r="A21" s="11">
        <v>16</v>
      </c>
      <c r="B21" s="4" t="s">
        <v>244</v>
      </c>
      <c r="C21" s="4" t="s">
        <v>98</v>
      </c>
      <c r="D21" s="13">
        <v>227.4</v>
      </c>
      <c r="E21" s="13"/>
      <c r="F21" s="13"/>
      <c r="G21" s="13"/>
      <c r="H21" s="13">
        <v>219.35</v>
      </c>
      <c r="I21" s="13"/>
      <c r="J21" s="13">
        <v>218.17</v>
      </c>
      <c r="K21" s="13"/>
      <c r="L21" s="13">
        <v>213.22</v>
      </c>
      <c r="M21" s="13">
        <f>MAX(E21:F21,H21,J21,K21,L21)</f>
        <v>219.35</v>
      </c>
    </row>
    <row r="22" spans="1:13" s="12" customFormat="1" ht="11.25">
      <c r="A22" s="11">
        <v>17</v>
      </c>
      <c r="B22" s="4" t="s">
        <v>100</v>
      </c>
      <c r="C22" s="4" t="s">
        <v>90</v>
      </c>
      <c r="D22" s="13">
        <v>220.2</v>
      </c>
      <c r="E22" s="13">
        <v>215.1</v>
      </c>
      <c r="F22" s="13"/>
      <c r="G22" s="13"/>
      <c r="H22" s="13">
        <v>216.78</v>
      </c>
      <c r="I22" s="13"/>
      <c r="J22" s="13">
        <v>216.89</v>
      </c>
      <c r="K22" s="13"/>
      <c r="L22" s="13">
        <v>217.96</v>
      </c>
      <c r="M22" s="13">
        <f>MAX(E22:F22,H22,J22,K22,L22)</f>
        <v>217.96</v>
      </c>
    </row>
    <row r="23" spans="1:13" s="12" customFormat="1" ht="11.25">
      <c r="A23" s="11">
        <v>18</v>
      </c>
      <c r="B23" s="12" t="s">
        <v>44</v>
      </c>
      <c r="C23" s="27" t="s">
        <v>45</v>
      </c>
      <c r="D23" s="13">
        <v>224.6</v>
      </c>
      <c r="E23" s="13">
        <v>215.97</v>
      </c>
      <c r="F23" s="13"/>
      <c r="G23" s="13"/>
      <c r="H23" s="13">
        <v>214.71</v>
      </c>
      <c r="I23" s="13"/>
      <c r="J23" s="13">
        <v>213.98</v>
      </c>
      <c r="K23" s="13"/>
      <c r="L23" s="13">
        <v>216.84</v>
      </c>
      <c r="M23" s="13">
        <f>MAX(E23:F23,H23,J23,K23,L23)</f>
        <v>216.84</v>
      </c>
    </row>
    <row r="24" spans="1:13" s="4" customFormat="1" ht="11.25">
      <c r="A24" s="11">
        <v>19</v>
      </c>
      <c r="B24" s="4" t="s">
        <v>150</v>
      </c>
      <c r="C24" s="4" t="s">
        <v>151</v>
      </c>
      <c r="D24" s="28">
        <v>217.4</v>
      </c>
      <c r="E24" s="28">
        <v>212.67</v>
      </c>
      <c r="F24" s="13"/>
      <c r="G24" s="13"/>
      <c r="H24" s="28"/>
      <c r="I24" s="28"/>
      <c r="J24" s="28"/>
      <c r="K24" s="28"/>
      <c r="L24" s="28"/>
      <c r="M24" s="13">
        <f>MAX(E24:F24,H24,J24,K24,L24)</f>
        <v>212.67</v>
      </c>
    </row>
    <row r="25" spans="1:13" s="12" customFormat="1" ht="11.25">
      <c r="A25" s="11">
        <v>20</v>
      </c>
      <c r="B25" s="12" t="s">
        <v>96</v>
      </c>
      <c r="C25" s="12" t="s">
        <v>7</v>
      </c>
      <c r="D25" s="13">
        <v>218.4</v>
      </c>
      <c r="E25" s="13">
        <v>212.39</v>
      </c>
      <c r="F25" s="13"/>
      <c r="G25" s="13"/>
      <c r="H25" s="13"/>
      <c r="I25" s="13"/>
      <c r="J25" s="13"/>
      <c r="K25" s="13"/>
      <c r="L25" s="13"/>
      <c r="M25" s="13">
        <f>MAX(E25:F25,H25,J25,K25,L25)</f>
        <v>212.39</v>
      </c>
    </row>
    <row r="26" spans="1:13" s="4" customFormat="1" ht="11.25">
      <c r="A26" s="11">
        <v>21</v>
      </c>
      <c r="B26" s="52" t="s">
        <v>155</v>
      </c>
      <c r="C26" s="52" t="s">
        <v>14</v>
      </c>
      <c r="D26" s="28">
        <v>215.2</v>
      </c>
      <c r="E26" s="13">
        <v>211.62</v>
      </c>
      <c r="F26" s="13"/>
      <c r="G26" s="13"/>
      <c r="H26" s="13">
        <v>212.3</v>
      </c>
      <c r="I26" s="13"/>
      <c r="J26" s="13">
        <v>208</v>
      </c>
      <c r="K26" s="13"/>
      <c r="L26" s="13">
        <v>210.75</v>
      </c>
      <c r="M26" s="13">
        <f>MAX(E26:F26,H26,J26,K26,L26)</f>
        <v>212.3</v>
      </c>
    </row>
    <row r="27" spans="1:13" s="4" customFormat="1" ht="11.25">
      <c r="A27" s="11">
        <v>22</v>
      </c>
      <c r="B27" s="4" t="s">
        <v>245</v>
      </c>
      <c r="C27" s="4" t="s">
        <v>14</v>
      </c>
      <c r="D27" s="28">
        <v>216</v>
      </c>
      <c r="E27" s="28"/>
      <c r="F27" s="13"/>
      <c r="G27" s="13"/>
      <c r="H27" s="13">
        <v>210.36</v>
      </c>
      <c r="I27" s="13"/>
      <c r="J27" s="13">
        <v>206.3</v>
      </c>
      <c r="K27" s="13"/>
      <c r="L27" s="13">
        <v>207.14</v>
      </c>
      <c r="M27" s="13">
        <f>MAX(E27:F27,H27,J27,K27,L27)</f>
        <v>210.36</v>
      </c>
    </row>
    <row r="28" spans="1:13" s="4" customFormat="1" ht="11.25">
      <c r="A28" s="11">
        <v>23</v>
      </c>
      <c r="B28" s="4" t="s">
        <v>152</v>
      </c>
      <c r="C28" s="4" t="s">
        <v>14</v>
      </c>
      <c r="D28" s="28">
        <v>221.8</v>
      </c>
      <c r="E28" s="28">
        <v>207.35</v>
      </c>
      <c r="F28" s="13"/>
      <c r="G28" s="13"/>
      <c r="H28" s="13"/>
      <c r="I28" s="13"/>
      <c r="J28" s="13"/>
      <c r="K28" s="13"/>
      <c r="L28" s="13"/>
      <c r="M28" s="13">
        <f>MAX(E28:F28,H28,J28,K28,L28)</f>
        <v>207.35</v>
      </c>
    </row>
    <row r="29" spans="1:13" s="4" customFormat="1" ht="11.25">
      <c r="A29" s="11">
        <v>24</v>
      </c>
      <c r="B29" s="52" t="s">
        <v>153</v>
      </c>
      <c r="C29" s="52" t="s">
        <v>151</v>
      </c>
      <c r="D29" s="28">
        <v>215.8</v>
      </c>
      <c r="E29" s="28">
        <v>206.81</v>
      </c>
      <c r="F29" s="13"/>
      <c r="G29" s="13"/>
      <c r="H29" s="13"/>
      <c r="I29" s="13"/>
      <c r="J29" s="13"/>
      <c r="K29" s="13"/>
      <c r="L29" s="13"/>
      <c r="M29" s="13">
        <f>MAX(E29:F29,H29,J29,K29,L29)</f>
        <v>206.81</v>
      </c>
    </row>
    <row r="30" spans="1:13" s="4" customFormat="1" ht="11.25">
      <c r="A30" s="11">
        <v>25</v>
      </c>
      <c r="B30" s="4" t="s">
        <v>101</v>
      </c>
      <c r="C30" s="4" t="s">
        <v>90</v>
      </c>
      <c r="D30" s="28">
        <v>214.8</v>
      </c>
      <c r="E30" s="28">
        <v>204.17</v>
      </c>
      <c r="F30" s="13"/>
      <c r="G30" s="13"/>
      <c r="H30" s="13"/>
      <c r="I30" s="13"/>
      <c r="J30" s="13"/>
      <c r="K30" s="13"/>
      <c r="L30" s="13"/>
      <c r="M30" s="13">
        <f>MAX(E30:F30,H30,J30,K30,L30)</f>
        <v>204.17</v>
      </c>
    </row>
    <row r="31" spans="1:13" s="4" customFormat="1" ht="11.25">
      <c r="A31" s="11">
        <v>26</v>
      </c>
      <c r="B31" s="4" t="s">
        <v>154</v>
      </c>
      <c r="C31" s="4" t="s">
        <v>38</v>
      </c>
      <c r="D31" s="28">
        <v>207.2</v>
      </c>
      <c r="E31" s="28">
        <v>202.34</v>
      </c>
      <c r="F31" s="13"/>
      <c r="G31" s="13"/>
      <c r="H31" s="13">
        <v>202.4</v>
      </c>
      <c r="I31" s="13"/>
      <c r="J31" s="13">
        <v>202.16</v>
      </c>
      <c r="K31" s="13"/>
      <c r="L31" s="13"/>
      <c r="M31" s="13">
        <f>MAX(E31:F31,H31,J31,K31,L31)</f>
        <v>202.4</v>
      </c>
    </row>
    <row r="32" spans="1:13" s="4" customFormat="1" ht="11.25">
      <c r="A32" s="11"/>
      <c r="B32" s="52"/>
      <c r="C32" s="52"/>
      <c r="D32" s="28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42" customFormat="1" ht="13.5" thickBot="1">
      <c r="A33" s="41" t="s">
        <v>37</v>
      </c>
      <c r="B33" s="41" t="s">
        <v>262</v>
      </c>
      <c r="D33" s="43"/>
      <c r="E33" s="44"/>
      <c r="F33" s="44"/>
      <c r="G33" s="44"/>
      <c r="H33" s="44"/>
      <c r="I33" s="44"/>
      <c r="J33" s="44"/>
      <c r="K33" s="44"/>
      <c r="L33" s="44"/>
      <c r="M33" s="45" t="s">
        <v>260</v>
      </c>
    </row>
    <row r="34" spans="1:13" s="4" customFormat="1" ht="11.25">
      <c r="A34" s="46"/>
      <c r="B34" s="46"/>
      <c r="C34" s="46"/>
      <c r="D34" s="47" t="str">
        <f>+D4</f>
        <v>einger. </v>
      </c>
      <c r="E34" s="47" t="str">
        <f aca="true" t="shared" si="0" ref="E34:M34">+E4</f>
        <v>Niklaus-</v>
      </c>
      <c r="F34" s="47" t="str">
        <f t="shared" si="0"/>
        <v>Weihnachts-</v>
      </c>
      <c r="G34" s="47" t="str">
        <f t="shared" si="0"/>
        <v>einger.</v>
      </c>
      <c r="H34" s="47" t="str">
        <f t="shared" si="0"/>
        <v>Regio-Cup</v>
      </c>
      <c r="I34" s="47" t="str">
        <f t="shared" si="0"/>
        <v>einger.</v>
      </c>
      <c r="J34" s="47" t="str">
        <f t="shared" si="0"/>
        <v>Regio-Cup</v>
      </c>
      <c r="K34" s="47" t="str">
        <f>+K4</f>
        <v>Swiss Cup</v>
      </c>
      <c r="L34" s="47" t="str">
        <f>+L4</f>
        <v>Sirnacher</v>
      </c>
      <c r="M34" s="47" t="str">
        <f t="shared" si="0"/>
        <v>Bestes</v>
      </c>
    </row>
    <row r="35" spans="1:13" s="4" customFormat="1" ht="12" thickBot="1">
      <c r="A35" s="49" t="s">
        <v>18</v>
      </c>
      <c r="B35" s="49" t="s">
        <v>0</v>
      </c>
      <c r="C35" s="49" t="s">
        <v>1</v>
      </c>
      <c r="D35" s="50" t="str">
        <f>+D5</f>
        <v>Punkte</v>
      </c>
      <c r="E35" s="50" t="str">
        <f aca="true" t="shared" si="1" ref="E35:M35">+E5</f>
        <v>Pokal</v>
      </c>
      <c r="F35" s="50" t="str">
        <f t="shared" si="1"/>
        <v>meeting</v>
      </c>
      <c r="G35" s="50" t="str">
        <f t="shared" si="1"/>
        <v>Punkte</v>
      </c>
      <c r="H35" s="50" t="str">
        <f t="shared" si="1"/>
        <v>1. Runde</v>
      </c>
      <c r="I35" s="50" t="str">
        <f t="shared" si="1"/>
        <v>Punkte</v>
      </c>
      <c r="J35" s="50" t="str">
        <f t="shared" si="1"/>
        <v>2. Runde</v>
      </c>
      <c r="K35" s="50" t="str">
        <f>+K5</f>
        <v>1 Runde</v>
      </c>
      <c r="L35" s="50" t="str">
        <f>+L5</f>
        <v>Cup</v>
      </c>
      <c r="M35" s="50" t="str">
        <f t="shared" si="1"/>
        <v>Resultat</v>
      </c>
    </row>
    <row r="36" spans="1:13" s="12" customFormat="1" ht="11.25">
      <c r="A36" s="63">
        <v>1</v>
      </c>
      <c r="B36" s="67" t="s">
        <v>53</v>
      </c>
      <c r="C36" s="29" t="s">
        <v>4</v>
      </c>
      <c r="D36" s="58">
        <v>278.8</v>
      </c>
      <c r="E36" s="58">
        <v>261</v>
      </c>
      <c r="F36" s="58"/>
      <c r="G36" s="58"/>
      <c r="H36" s="58">
        <v>265.25</v>
      </c>
      <c r="I36" s="58"/>
      <c r="J36" s="58">
        <v>268.7</v>
      </c>
      <c r="K36" s="58">
        <v>256.82</v>
      </c>
      <c r="L36" s="58">
        <v>258.57</v>
      </c>
      <c r="M36" s="58">
        <f>MAX(E36:F36,H36,J36,K36,L36)</f>
        <v>268.7</v>
      </c>
    </row>
    <row r="37" spans="1:13" s="12" customFormat="1" ht="11.25">
      <c r="A37" s="63">
        <v>2</v>
      </c>
      <c r="B37" s="29" t="s">
        <v>54</v>
      </c>
      <c r="C37" s="66" t="s">
        <v>4</v>
      </c>
      <c r="D37" s="58">
        <v>275.8</v>
      </c>
      <c r="E37" s="58">
        <v>262.3</v>
      </c>
      <c r="F37" s="58"/>
      <c r="G37" s="58"/>
      <c r="H37" s="58">
        <v>260.99</v>
      </c>
      <c r="I37" s="58"/>
      <c r="J37" s="58">
        <v>257.6</v>
      </c>
      <c r="K37" s="58">
        <v>266.67</v>
      </c>
      <c r="L37" s="58">
        <v>268.34</v>
      </c>
      <c r="M37" s="58">
        <f>MAX(E37:F37,H37,J37,K37,L37)</f>
        <v>268.34</v>
      </c>
    </row>
    <row r="38" spans="1:13" s="10" customFormat="1" ht="11.25">
      <c r="A38" s="63">
        <v>3</v>
      </c>
      <c r="B38" s="29" t="s">
        <v>55</v>
      </c>
      <c r="C38" s="66" t="s">
        <v>4</v>
      </c>
      <c r="D38" s="58">
        <v>270.8</v>
      </c>
      <c r="E38" s="58">
        <v>253.3</v>
      </c>
      <c r="F38" s="58"/>
      <c r="G38" s="58"/>
      <c r="H38" s="58">
        <v>258.97</v>
      </c>
      <c r="I38" s="58"/>
      <c r="J38" s="58">
        <v>262.29</v>
      </c>
      <c r="K38" s="58">
        <v>254.86</v>
      </c>
      <c r="L38" s="58">
        <v>251</v>
      </c>
      <c r="M38" s="58">
        <f>MAX(E38:F38,H38,J38,K38,L38)</f>
        <v>262.29</v>
      </c>
    </row>
    <row r="39" spans="1:13" s="12" customFormat="1" ht="11.25">
      <c r="A39" s="63">
        <v>4</v>
      </c>
      <c r="B39" s="29" t="s">
        <v>156</v>
      </c>
      <c r="C39" s="66" t="s">
        <v>50</v>
      </c>
      <c r="D39" s="58">
        <v>271</v>
      </c>
      <c r="E39" s="58">
        <v>246.33</v>
      </c>
      <c r="F39" s="58"/>
      <c r="G39" s="58"/>
      <c r="H39" s="58">
        <v>261.1</v>
      </c>
      <c r="I39" s="58"/>
      <c r="J39" s="58">
        <v>256.3</v>
      </c>
      <c r="K39" s="58">
        <v>262.04</v>
      </c>
      <c r="L39" s="58">
        <v>257.21</v>
      </c>
      <c r="M39" s="58">
        <f>MAX(E39:F39,H39,J39,K39,L39)</f>
        <v>262.04</v>
      </c>
    </row>
    <row r="40" spans="1:13" s="12" customFormat="1" ht="11.25">
      <c r="A40" s="63">
        <v>5</v>
      </c>
      <c r="B40" s="29" t="s">
        <v>58</v>
      </c>
      <c r="C40" s="66" t="s">
        <v>2</v>
      </c>
      <c r="D40" s="58">
        <v>266.4</v>
      </c>
      <c r="E40" s="58">
        <v>242.69</v>
      </c>
      <c r="F40" s="58"/>
      <c r="G40" s="58"/>
      <c r="H40" s="62">
        <v>252.37</v>
      </c>
      <c r="I40" s="62"/>
      <c r="J40" s="62">
        <v>255.6</v>
      </c>
      <c r="K40" s="62">
        <v>255.4</v>
      </c>
      <c r="L40" s="62">
        <v>243.14</v>
      </c>
      <c r="M40" s="58">
        <f>MAX(E40:F40,H40,J40,K40,L40)</f>
        <v>255.6</v>
      </c>
    </row>
    <row r="41" spans="1:13" s="10" customFormat="1" ht="11.25">
      <c r="A41" s="63">
        <v>6</v>
      </c>
      <c r="B41" s="31" t="s">
        <v>70</v>
      </c>
      <c r="C41" s="31" t="s">
        <v>50</v>
      </c>
      <c r="D41" s="58">
        <v>253.8</v>
      </c>
      <c r="E41" s="58">
        <v>249.35</v>
      </c>
      <c r="F41" s="58"/>
      <c r="G41" s="58"/>
      <c r="H41" s="58">
        <v>247.59</v>
      </c>
      <c r="I41" s="58"/>
      <c r="J41" s="58">
        <v>248.04</v>
      </c>
      <c r="K41" s="58">
        <v>244.54</v>
      </c>
      <c r="L41" s="58">
        <v>251.2</v>
      </c>
      <c r="M41" s="58">
        <f>MAX(E41:F41,H41,J41,K41,L41)</f>
        <v>251.2</v>
      </c>
    </row>
    <row r="42" spans="1:13" s="12" customFormat="1" ht="11.25">
      <c r="A42" s="63">
        <v>7</v>
      </c>
      <c r="B42" s="29" t="s">
        <v>56</v>
      </c>
      <c r="C42" s="66" t="s">
        <v>6</v>
      </c>
      <c r="D42" s="58">
        <v>268.8</v>
      </c>
      <c r="E42" s="58">
        <v>246.5</v>
      </c>
      <c r="F42" s="58"/>
      <c r="G42" s="58"/>
      <c r="H42" s="62">
        <v>237.39</v>
      </c>
      <c r="I42" s="62"/>
      <c r="J42" s="62">
        <v>237.55</v>
      </c>
      <c r="K42" s="62">
        <v>250.44</v>
      </c>
      <c r="L42" s="62">
        <v>243.79</v>
      </c>
      <c r="M42" s="58">
        <f>MAX(E42:F42,H42,J42,K42,L42)</f>
        <v>250.44</v>
      </c>
    </row>
    <row r="43" spans="1:13" s="12" customFormat="1" ht="11.25">
      <c r="A43" s="63">
        <v>8</v>
      </c>
      <c r="B43" s="29" t="s">
        <v>59</v>
      </c>
      <c r="C43" s="66" t="s">
        <v>13</v>
      </c>
      <c r="D43" s="58">
        <v>253.6</v>
      </c>
      <c r="E43" s="58">
        <v>235.22</v>
      </c>
      <c r="F43" s="58"/>
      <c r="G43" s="58"/>
      <c r="H43" s="58">
        <v>246.46</v>
      </c>
      <c r="I43" s="58"/>
      <c r="J43" s="58">
        <v>246.8</v>
      </c>
      <c r="K43" s="58">
        <v>247.5</v>
      </c>
      <c r="L43" s="58">
        <v>243.4</v>
      </c>
      <c r="M43" s="58">
        <f>MAX(E43:F43,H43,J43,K43,L43)</f>
        <v>247.5</v>
      </c>
    </row>
    <row r="44" spans="1:13" s="12" customFormat="1" ht="11.25">
      <c r="A44" s="63">
        <v>9</v>
      </c>
      <c r="B44" s="31" t="s">
        <v>69</v>
      </c>
      <c r="C44" s="31" t="s">
        <v>51</v>
      </c>
      <c r="D44" s="58">
        <v>247.4</v>
      </c>
      <c r="E44" s="58">
        <v>240.25</v>
      </c>
      <c r="F44" s="58"/>
      <c r="G44" s="58"/>
      <c r="H44" s="58">
        <v>238.3</v>
      </c>
      <c r="I44" s="58"/>
      <c r="J44" s="58">
        <v>236.74</v>
      </c>
      <c r="K44" s="58">
        <v>237.72</v>
      </c>
      <c r="L44" s="58">
        <v>243.51</v>
      </c>
      <c r="M44" s="58">
        <f>MAX(E44:F44,H44,J44,K44,L44)</f>
        <v>243.51</v>
      </c>
    </row>
    <row r="45" spans="1:13" s="12" customFormat="1" ht="11.25">
      <c r="A45" s="63">
        <v>10</v>
      </c>
      <c r="B45" s="29" t="s">
        <v>57</v>
      </c>
      <c r="C45" s="29" t="s">
        <v>13</v>
      </c>
      <c r="D45" s="58">
        <v>250.6</v>
      </c>
      <c r="E45" s="58">
        <v>242.35</v>
      </c>
      <c r="F45" s="58"/>
      <c r="G45" s="58"/>
      <c r="H45" s="58">
        <v>241</v>
      </c>
      <c r="I45" s="58"/>
      <c r="J45" s="58">
        <v>238.16</v>
      </c>
      <c r="K45" s="58">
        <v>241.87</v>
      </c>
      <c r="L45" s="58">
        <v>241.36</v>
      </c>
      <c r="M45" s="58">
        <f>MAX(E45:F45,H45,J45,K45,L45)</f>
        <v>242.35</v>
      </c>
    </row>
    <row r="46" spans="1:13" s="12" customFormat="1" ht="11.25">
      <c r="A46" s="63">
        <v>11</v>
      </c>
      <c r="B46" s="29" t="s">
        <v>73</v>
      </c>
      <c r="C46" s="29" t="s">
        <v>14</v>
      </c>
      <c r="D46" s="58">
        <v>245.69</v>
      </c>
      <c r="E46" s="58">
        <v>239.93</v>
      </c>
      <c r="F46" s="58"/>
      <c r="G46" s="58"/>
      <c r="H46" s="58">
        <v>238.25</v>
      </c>
      <c r="I46" s="58"/>
      <c r="J46" s="58">
        <v>241.99</v>
      </c>
      <c r="K46" s="58">
        <v>232.73</v>
      </c>
      <c r="L46" s="58">
        <v>238.65</v>
      </c>
      <c r="M46" s="58">
        <f>MAX(E46:F46,H46,J46,K46,L46)</f>
        <v>241.99</v>
      </c>
    </row>
    <row r="47" spans="1:13" s="12" customFormat="1" ht="11.25">
      <c r="A47" s="63">
        <v>12</v>
      </c>
      <c r="B47" s="29" t="s">
        <v>157</v>
      </c>
      <c r="C47" s="66" t="s">
        <v>6</v>
      </c>
      <c r="D47" s="58">
        <v>247.8</v>
      </c>
      <c r="E47" s="58">
        <v>233.46</v>
      </c>
      <c r="F47" s="58"/>
      <c r="G47" s="58"/>
      <c r="H47" s="58">
        <v>231.95</v>
      </c>
      <c r="I47" s="58"/>
      <c r="J47" s="58">
        <v>241.5</v>
      </c>
      <c r="K47" s="58">
        <v>228.2</v>
      </c>
      <c r="L47" s="58">
        <v>239.3</v>
      </c>
      <c r="M47" s="58">
        <f>MAX(E47:F47,H47,J47,K47,L47)</f>
        <v>241.5</v>
      </c>
    </row>
    <row r="48" spans="1:13" s="12" customFormat="1" ht="11.25">
      <c r="A48" s="63">
        <v>13</v>
      </c>
      <c r="B48" s="29" t="s">
        <v>227</v>
      </c>
      <c r="C48" s="29" t="s">
        <v>8</v>
      </c>
      <c r="D48" s="58">
        <v>242.6</v>
      </c>
      <c r="E48" s="58"/>
      <c r="F48" s="58"/>
      <c r="G48" s="58"/>
      <c r="H48" s="58">
        <v>236.7</v>
      </c>
      <c r="I48" s="58"/>
      <c r="J48" s="58">
        <v>235.49</v>
      </c>
      <c r="K48" s="58">
        <v>236.55</v>
      </c>
      <c r="L48" s="58">
        <v>240.1</v>
      </c>
      <c r="M48" s="58">
        <f>MAX(E48:F48,H48,J48,K48,L48)</f>
        <v>240.1</v>
      </c>
    </row>
    <row r="49" spans="1:13" s="12" customFormat="1" ht="11.25">
      <c r="A49" s="63">
        <v>14</v>
      </c>
      <c r="B49" s="29" t="s">
        <v>76</v>
      </c>
      <c r="C49" s="66" t="s">
        <v>16</v>
      </c>
      <c r="D49" s="58">
        <v>240.8</v>
      </c>
      <c r="E49" s="58">
        <v>230.39</v>
      </c>
      <c r="F49" s="58"/>
      <c r="G49" s="58"/>
      <c r="H49" s="58">
        <v>233.22</v>
      </c>
      <c r="I49" s="58"/>
      <c r="J49" s="58">
        <v>235.35</v>
      </c>
      <c r="K49" s="58">
        <v>238.15</v>
      </c>
      <c r="L49" s="58">
        <v>239.7</v>
      </c>
      <c r="M49" s="58">
        <f>MAX(E49:F49,H49,J49,K49,L49)</f>
        <v>239.7</v>
      </c>
    </row>
    <row r="50" spans="1:13" s="12" customFormat="1" ht="11.25">
      <c r="A50" s="63">
        <v>15</v>
      </c>
      <c r="B50" s="29" t="s">
        <v>72</v>
      </c>
      <c r="C50" s="66" t="s">
        <v>51</v>
      </c>
      <c r="D50" s="58">
        <v>244.6</v>
      </c>
      <c r="E50" s="58">
        <v>238.13</v>
      </c>
      <c r="F50" s="58"/>
      <c r="G50" s="58"/>
      <c r="H50" s="58">
        <v>237.48</v>
      </c>
      <c r="I50" s="58"/>
      <c r="J50" s="58">
        <v>238.37</v>
      </c>
      <c r="K50" s="58">
        <v>239.18</v>
      </c>
      <c r="L50" s="58">
        <v>239.01</v>
      </c>
      <c r="M50" s="58">
        <f>MAX(E50:F50,H50,J50,K50,L50)</f>
        <v>239.18</v>
      </c>
    </row>
    <row r="51" spans="1:13" s="29" customFormat="1" ht="11.25">
      <c r="A51" s="63" t="s">
        <v>273</v>
      </c>
      <c r="B51" s="68" t="s">
        <v>143</v>
      </c>
      <c r="C51" s="67" t="s">
        <v>15</v>
      </c>
      <c r="D51" s="58">
        <v>246.2</v>
      </c>
      <c r="E51" s="58">
        <v>238.42</v>
      </c>
      <c r="F51" s="58"/>
      <c r="G51" s="58"/>
      <c r="H51" s="58"/>
      <c r="I51" s="58"/>
      <c r="J51" s="58"/>
      <c r="K51" s="58"/>
      <c r="L51" s="58"/>
      <c r="M51" s="58">
        <f>MAX(E51:F51,H51,J51,K51,L51)</f>
        <v>238.42</v>
      </c>
    </row>
    <row r="52" spans="1:13" s="12" customFormat="1" ht="11.25">
      <c r="A52" s="63">
        <v>17</v>
      </c>
      <c r="B52" s="60" t="s">
        <v>236</v>
      </c>
      <c r="C52" s="60" t="s">
        <v>3</v>
      </c>
      <c r="D52" s="61">
        <v>242</v>
      </c>
      <c r="E52" s="61"/>
      <c r="F52" s="58"/>
      <c r="G52" s="58"/>
      <c r="H52" s="61">
        <v>235.14</v>
      </c>
      <c r="I52" s="61"/>
      <c r="J52" s="61">
        <v>236.8</v>
      </c>
      <c r="K52" s="61"/>
      <c r="L52" s="61"/>
      <c r="M52" s="58">
        <f>MAX(E52:F52,H52,J52,K52,L52)</f>
        <v>236.8</v>
      </c>
    </row>
    <row r="53" spans="1:13" s="12" customFormat="1" ht="11.25">
      <c r="A53" s="63">
        <v>18</v>
      </c>
      <c r="B53" s="29" t="s">
        <v>167</v>
      </c>
      <c r="C53" s="29" t="s">
        <v>67</v>
      </c>
      <c r="D53" s="58">
        <v>237</v>
      </c>
      <c r="E53" s="58">
        <v>231.48</v>
      </c>
      <c r="F53" s="58"/>
      <c r="G53" s="58"/>
      <c r="H53" s="58">
        <v>232.45</v>
      </c>
      <c r="I53" s="58"/>
      <c r="J53" s="58"/>
      <c r="K53" s="58">
        <v>235.7</v>
      </c>
      <c r="L53" s="58">
        <v>233.9</v>
      </c>
      <c r="M53" s="58">
        <f>MAX(E53:F53,H53,J53,K53,L53)</f>
        <v>235.7</v>
      </c>
    </row>
    <row r="54" spans="1:13" s="12" customFormat="1" ht="11.25">
      <c r="A54" s="63">
        <v>19</v>
      </c>
      <c r="B54" s="29" t="s">
        <v>61</v>
      </c>
      <c r="C54" s="66" t="s">
        <v>16</v>
      </c>
      <c r="D54" s="58">
        <v>239.2</v>
      </c>
      <c r="E54" s="58">
        <v>235.55</v>
      </c>
      <c r="F54" s="58"/>
      <c r="G54" s="58"/>
      <c r="H54" s="58">
        <v>234.63</v>
      </c>
      <c r="I54" s="58"/>
      <c r="J54" s="58">
        <v>232.04</v>
      </c>
      <c r="K54" s="58"/>
      <c r="L54" s="58"/>
      <c r="M54" s="58">
        <f>MAX(E54:F54,H54,J54,K54,L54)</f>
        <v>235.55</v>
      </c>
    </row>
    <row r="55" spans="1:13" s="4" customFormat="1" ht="11.25">
      <c r="A55" s="63">
        <v>20</v>
      </c>
      <c r="B55" s="29" t="s">
        <v>62</v>
      </c>
      <c r="C55" s="66" t="s">
        <v>2</v>
      </c>
      <c r="D55" s="58">
        <v>245</v>
      </c>
      <c r="E55" s="58">
        <v>228.85</v>
      </c>
      <c r="F55" s="58"/>
      <c r="G55" s="58"/>
      <c r="H55" s="61">
        <v>229.44</v>
      </c>
      <c r="I55" s="61"/>
      <c r="J55" s="61">
        <v>235.3</v>
      </c>
      <c r="K55" s="61"/>
      <c r="L55" s="61">
        <v>231.72</v>
      </c>
      <c r="M55" s="58">
        <f>MAX(E55:F55,H55,J55,K55,L55)</f>
        <v>235.3</v>
      </c>
    </row>
    <row r="56" spans="1:13" s="12" customFormat="1" ht="11.25">
      <c r="A56" s="63">
        <v>21</v>
      </c>
      <c r="B56" s="29" t="s">
        <v>82</v>
      </c>
      <c r="C56" s="29" t="s">
        <v>50</v>
      </c>
      <c r="D56" s="58">
        <v>241.4</v>
      </c>
      <c r="E56" s="58">
        <v>234.98</v>
      </c>
      <c r="F56" s="58"/>
      <c r="G56" s="58"/>
      <c r="H56" s="58">
        <v>233.46</v>
      </c>
      <c r="I56" s="58"/>
      <c r="J56" s="58">
        <v>232.35</v>
      </c>
      <c r="K56" s="58">
        <v>230.78</v>
      </c>
      <c r="L56" s="58"/>
      <c r="M56" s="58">
        <f>MAX(E56:F56,H56,J56,K56,L56)</f>
        <v>234.98</v>
      </c>
    </row>
    <row r="57" spans="1:13" s="12" customFormat="1" ht="11.25">
      <c r="A57" s="63">
        <v>22</v>
      </c>
      <c r="B57" s="60" t="s">
        <v>141</v>
      </c>
      <c r="C57" s="60" t="s">
        <v>140</v>
      </c>
      <c r="D57" s="58">
        <v>239.8</v>
      </c>
      <c r="E57" s="58">
        <v>231.74</v>
      </c>
      <c r="F57" s="58"/>
      <c r="G57" s="58"/>
      <c r="H57" s="58">
        <v>234.38</v>
      </c>
      <c r="I57" s="58"/>
      <c r="J57" s="58">
        <v>234.91</v>
      </c>
      <c r="K57" s="58"/>
      <c r="L57" s="58">
        <v>231.07</v>
      </c>
      <c r="M57" s="58">
        <f>MAX(E57:F57,H57,J57,K57,L57)</f>
        <v>234.91</v>
      </c>
    </row>
    <row r="58" spans="1:13" s="29" customFormat="1" ht="11.25">
      <c r="A58" s="63">
        <v>23</v>
      </c>
      <c r="B58" s="29" t="s">
        <v>74</v>
      </c>
      <c r="C58" s="66" t="s">
        <v>12</v>
      </c>
      <c r="D58" s="58">
        <v>238.6</v>
      </c>
      <c r="E58" s="58">
        <v>229</v>
      </c>
      <c r="F58" s="58"/>
      <c r="G58" s="58"/>
      <c r="H58" s="58">
        <v>232.74</v>
      </c>
      <c r="I58" s="58"/>
      <c r="J58" s="58">
        <v>234.75</v>
      </c>
      <c r="K58" s="58">
        <v>232.43</v>
      </c>
      <c r="L58" s="58">
        <v>234.85</v>
      </c>
      <c r="M58" s="58">
        <f>MAX(E58:F58,H58,J58,K58,L58)</f>
        <v>234.85</v>
      </c>
    </row>
    <row r="59" spans="1:13" s="12" customFormat="1" ht="11.25">
      <c r="A59" s="11">
        <v>24</v>
      </c>
      <c r="B59" s="12" t="s">
        <v>271</v>
      </c>
      <c r="C59" s="27" t="s">
        <v>16</v>
      </c>
      <c r="D59" s="13">
        <v>245.8</v>
      </c>
      <c r="E59" s="13"/>
      <c r="F59" s="13"/>
      <c r="G59" s="13"/>
      <c r="H59" s="13"/>
      <c r="I59" s="13"/>
      <c r="J59" s="13"/>
      <c r="K59" s="13"/>
      <c r="L59" s="13">
        <v>234.58</v>
      </c>
      <c r="M59" s="13">
        <f>MAX(E59:F59,H59,J59,K59,L59)</f>
        <v>234.58</v>
      </c>
    </row>
    <row r="60" spans="1:13" s="4" customFormat="1" ht="11.25">
      <c r="A60" s="11">
        <v>25</v>
      </c>
      <c r="B60" s="12" t="s">
        <v>60</v>
      </c>
      <c r="C60" s="27" t="s">
        <v>51</v>
      </c>
      <c r="D60" s="13">
        <v>246</v>
      </c>
      <c r="E60" s="13">
        <v>231.09</v>
      </c>
      <c r="F60" s="13"/>
      <c r="G60" s="13"/>
      <c r="H60" s="33">
        <v>225.83</v>
      </c>
      <c r="I60" s="33"/>
      <c r="J60" s="33">
        <v>233.4</v>
      </c>
      <c r="K60" s="33"/>
      <c r="L60" s="33">
        <v>234.38</v>
      </c>
      <c r="M60" s="13">
        <f>MAX(E60:F60,H60,J60,K60,L60)</f>
        <v>234.38</v>
      </c>
    </row>
    <row r="61" spans="1:13" s="12" customFormat="1" ht="11.25">
      <c r="A61" s="63">
        <v>26</v>
      </c>
      <c r="B61" s="29" t="s">
        <v>104</v>
      </c>
      <c r="C61" s="29" t="s">
        <v>2</v>
      </c>
      <c r="D61" s="58">
        <v>239</v>
      </c>
      <c r="E61" s="58">
        <v>234.19</v>
      </c>
      <c r="F61" s="58"/>
      <c r="G61" s="58"/>
      <c r="H61" s="58">
        <v>234</v>
      </c>
      <c r="I61" s="58"/>
      <c r="J61" s="58">
        <v>232.53</v>
      </c>
      <c r="K61" s="58">
        <v>233.97</v>
      </c>
      <c r="L61" s="58">
        <v>230.32</v>
      </c>
      <c r="M61" s="58">
        <f>MAX(E61:F61,H61,J61,K61,L61)</f>
        <v>234.19</v>
      </c>
    </row>
    <row r="62" spans="1:13" s="12" customFormat="1" ht="11.25">
      <c r="A62" s="63">
        <v>27</v>
      </c>
      <c r="B62" s="29" t="s">
        <v>75</v>
      </c>
      <c r="C62" s="66" t="s">
        <v>13</v>
      </c>
      <c r="D62" s="58">
        <v>236.2</v>
      </c>
      <c r="E62" s="58">
        <v>223.69</v>
      </c>
      <c r="F62" s="58"/>
      <c r="G62" s="58"/>
      <c r="H62" s="58">
        <v>233.58</v>
      </c>
      <c r="I62" s="58"/>
      <c r="J62" s="58">
        <v>232.25</v>
      </c>
      <c r="K62" s="58">
        <v>223.1</v>
      </c>
      <c r="L62" s="58">
        <v>230.8</v>
      </c>
      <c r="M62" s="58">
        <f>MAX(E62:F62,H62,J62,K62,L62)</f>
        <v>233.58</v>
      </c>
    </row>
    <row r="63" spans="1:13" s="12" customFormat="1" ht="11.25">
      <c r="A63" s="11">
        <v>28</v>
      </c>
      <c r="B63" s="12" t="s">
        <v>110</v>
      </c>
      <c r="C63" s="27" t="s">
        <v>9</v>
      </c>
      <c r="D63" s="13">
        <v>234.4</v>
      </c>
      <c r="E63" s="13">
        <v>222.14</v>
      </c>
      <c r="F63" s="13"/>
      <c r="G63" s="13"/>
      <c r="H63" s="13">
        <v>229.25</v>
      </c>
      <c r="I63" s="13"/>
      <c r="J63" s="13">
        <v>232.25</v>
      </c>
      <c r="K63" s="13">
        <v>233.2</v>
      </c>
      <c r="L63" s="13">
        <v>233.4</v>
      </c>
      <c r="M63" s="13">
        <f>MAX(E63:F63,H63,J63,K63,L63)</f>
        <v>233.4</v>
      </c>
    </row>
    <row r="64" spans="1:13" s="12" customFormat="1" ht="11.25">
      <c r="A64" s="11">
        <v>29</v>
      </c>
      <c r="B64" s="32" t="s">
        <v>63</v>
      </c>
      <c r="C64" s="32" t="s">
        <v>8</v>
      </c>
      <c r="D64" s="33">
        <v>238.6</v>
      </c>
      <c r="E64" s="33">
        <v>226.57</v>
      </c>
      <c r="F64" s="13"/>
      <c r="G64" s="13"/>
      <c r="H64" s="33">
        <v>221.84</v>
      </c>
      <c r="I64" s="33"/>
      <c r="J64" s="33">
        <v>232.79</v>
      </c>
      <c r="K64" s="33"/>
      <c r="L64" s="33">
        <v>225.1</v>
      </c>
      <c r="M64" s="13">
        <f>MAX(E64:F64,H64,J64,K64,L64)</f>
        <v>232.79</v>
      </c>
    </row>
    <row r="65" spans="1:13" s="12" customFormat="1" ht="11.25">
      <c r="A65" s="11">
        <v>30</v>
      </c>
      <c r="B65" s="12" t="s">
        <v>111</v>
      </c>
      <c r="C65" s="27" t="s">
        <v>16</v>
      </c>
      <c r="D65" s="13">
        <v>240.2</v>
      </c>
      <c r="E65" s="13">
        <v>222.01</v>
      </c>
      <c r="F65" s="13"/>
      <c r="G65" s="13"/>
      <c r="H65" s="13">
        <v>228.81</v>
      </c>
      <c r="I65" s="13"/>
      <c r="J65" s="13">
        <v>231.65</v>
      </c>
      <c r="K65" s="13">
        <v>232.1</v>
      </c>
      <c r="L65" s="13">
        <v>227.98</v>
      </c>
      <c r="M65" s="13">
        <f>MAX(E65:F65,H65,J65,K65,L65)</f>
        <v>232.1</v>
      </c>
    </row>
    <row r="66" spans="1:13" s="29" customFormat="1" ht="11.25">
      <c r="A66" s="11">
        <v>31</v>
      </c>
      <c r="B66" s="4" t="s">
        <v>71</v>
      </c>
      <c r="C66" s="4" t="s">
        <v>8</v>
      </c>
      <c r="D66" s="13">
        <v>233.2</v>
      </c>
      <c r="E66" s="13">
        <v>230.9</v>
      </c>
      <c r="F66" s="13"/>
      <c r="G66" s="13"/>
      <c r="H66" s="13">
        <v>230.98</v>
      </c>
      <c r="I66" s="13"/>
      <c r="J66" s="13">
        <v>231.75</v>
      </c>
      <c r="K66" s="13">
        <v>231.65</v>
      </c>
      <c r="L66" s="13">
        <v>231.6</v>
      </c>
      <c r="M66" s="13">
        <f>MAX(E66:F66,H66,J66,K66,L66)</f>
        <v>231.75</v>
      </c>
    </row>
    <row r="67" spans="1:13" s="12" customFormat="1" ht="11.25">
      <c r="A67" s="11">
        <v>32</v>
      </c>
      <c r="B67" s="32" t="s">
        <v>161</v>
      </c>
      <c r="C67" s="32" t="s">
        <v>38</v>
      </c>
      <c r="D67" s="33">
        <v>235.8</v>
      </c>
      <c r="E67" s="33">
        <v>220.62</v>
      </c>
      <c r="F67" s="13"/>
      <c r="G67" s="13"/>
      <c r="H67" s="33">
        <v>231.34</v>
      </c>
      <c r="I67" s="33"/>
      <c r="J67" s="33">
        <v>231.5</v>
      </c>
      <c r="K67" s="33"/>
      <c r="L67" s="33">
        <v>222.82</v>
      </c>
      <c r="M67" s="13">
        <f>MAX(E67:F67,H67,J67,K67,L67)</f>
        <v>231.5</v>
      </c>
    </row>
    <row r="68" spans="1:13" s="12" customFormat="1" ht="11.25">
      <c r="A68" s="11">
        <v>33</v>
      </c>
      <c r="B68" s="32" t="s">
        <v>226</v>
      </c>
      <c r="C68" s="32" t="s">
        <v>7</v>
      </c>
      <c r="D68" s="13">
        <v>235.2</v>
      </c>
      <c r="E68" s="13"/>
      <c r="F68" s="13"/>
      <c r="G68" s="13"/>
      <c r="H68" s="13">
        <v>231.24</v>
      </c>
      <c r="I68" s="13"/>
      <c r="J68" s="13">
        <v>224.37</v>
      </c>
      <c r="K68" s="13"/>
      <c r="L68" s="13"/>
      <c r="M68" s="13">
        <f>MAX(E68:F68,H68,J68,K68,L68)</f>
        <v>231.24</v>
      </c>
    </row>
    <row r="69" spans="1:13" s="12" customFormat="1" ht="11.25">
      <c r="A69" s="11">
        <v>34</v>
      </c>
      <c r="B69" s="12" t="s">
        <v>83</v>
      </c>
      <c r="C69" s="12" t="s">
        <v>8</v>
      </c>
      <c r="D69" s="13">
        <v>234.4</v>
      </c>
      <c r="E69" s="13">
        <v>231</v>
      </c>
      <c r="F69" s="13"/>
      <c r="G69" s="13"/>
      <c r="H69" s="13">
        <v>227.82</v>
      </c>
      <c r="I69" s="13"/>
      <c r="J69" s="13">
        <v>231.1</v>
      </c>
      <c r="K69" s="13">
        <v>224.34</v>
      </c>
      <c r="L69" s="13">
        <v>226.08</v>
      </c>
      <c r="M69" s="13">
        <f>MAX(E69:F69,H69,J69,K69,L69)</f>
        <v>231.1</v>
      </c>
    </row>
    <row r="70" spans="1:13" s="12" customFormat="1" ht="11.25">
      <c r="A70" s="11">
        <v>35</v>
      </c>
      <c r="B70" s="12" t="s">
        <v>158</v>
      </c>
      <c r="C70" s="27" t="s">
        <v>15</v>
      </c>
      <c r="D70" s="13">
        <v>238.2</v>
      </c>
      <c r="E70" s="13">
        <v>230.91</v>
      </c>
      <c r="F70" s="13"/>
      <c r="G70" s="13"/>
      <c r="H70" s="28">
        <v>229.86</v>
      </c>
      <c r="I70" s="28"/>
      <c r="J70" s="28">
        <v>230.62</v>
      </c>
      <c r="K70" s="28"/>
      <c r="L70" s="28">
        <v>222.11</v>
      </c>
      <c r="M70" s="13">
        <f>MAX(E70:F70,H70,J70,K70,L70)</f>
        <v>230.91</v>
      </c>
    </row>
    <row r="71" spans="1:13" s="29" customFormat="1" ht="11.25">
      <c r="A71" s="11">
        <v>36</v>
      </c>
      <c r="B71" s="12" t="s">
        <v>105</v>
      </c>
      <c r="C71" s="27" t="s">
        <v>7</v>
      </c>
      <c r="D71" s="13">
        <v>231.4</v>
      </c>
      <c r="E71" s="13">
        <v>226.43</v>
      </c>
      <c r="F71" s="13"/>
      <c r="G71" s="13"/>
      <c r="H71" s="13">
        <v>225.75</v>
      </c>
      <c r="I71" s="13"/>
      <c r="J71" s="13">
        <v>230.69</v>
      </c>
      <c r="K71" s="13">
        <v>0</v>
      </c>
      <c r="L71" s="13">
        <v>228.97</v>
      </c>
      <c r="M71" s="13">
        <f>MAX(E71:F71,H71,J71,K71,L71)</f>
        <v>230.69</v>
      </c>
    </row>
    <row r="72" spans="1:13" s="54" customFormat="1" ht="11.25">
      <c r="A72" s="11">
        <v>37</v>
      </c>
      <c r="B72" s="12" t="s">
        <v>77</v>
      </c>
      <c r="C72" s="27" t="s">
        <v>13</v>
      </c>
      <c r="D72" s="13">
        <v>234.2</v>
      </c>
      <c r="E72" s="13">
        <v>228.07</v>
      </c>
      <c r="F72" s="13"/>
      <c r="G72" s="13"/>
      <c r="H72" s="13">
        <v>230.65</v>
      </c>
      <c r="I72" s="13"/>
      <c r="J72" s="13">
        <v>228.81</v>
      </c>
      <c r="K72" s="13"/>
      <c r="L72" s="13">
        <v>224.94</v>
      </c>
      <c r="M72" s="13">
        <f>MAX(E72:F72,H72,J72,K72,L72)</f>
        <v>230.65</v>
      </c>
    </row>
    <row r="73" spans="1:13" s="12" customFormat="1" ht="11.25">
      <c r="A73" s="11">
        <v>38</v>
      </c>
      <c r="B73" s="12" t="s">
        <v>159</v>
      </c>
      <c r="C73" s="27" t="s">
        <v>140</v>
      </c>
      <c r="D73" s="13">
        <v>229.8</v>
      </c>
      <c r="E73" s="13">
        <v>223.71</v>
      </c>
      <c r="F73" s="13"/>
      <c r="G73" s="13"/>
      <c r="H73" s="13">
        <v>224.65</v>
      </c>
      <c r="I73" s="13"/>
      <c r="J73" s="13">
        <v>229.51</v>
      </c>
      <c r="K73" s="13"/>
      <c r="L73" s="13">
        <v>220.38</v>
      </c>
      <c r="M73" s="13">
        <f>MAX(E73:F73,H73,J73,K73,L73)</f>
        <v>229.51</v>
      </c>
    </row>
    <row r="74" spans="1:13" s="5" customFormat="1" ht="11.25">
      <c r="A74" s="11">
        <v>39</v>
      </c>
      <c r="B74" s="12" t="s">
        <v>68</v>
      </c>
      <c r="C74" s="27" t="s">
        <v>67</v>
      </c>
      <c r="D74" s="33">
        <v>236</v>
      </c>
      <c r="E74" s="33">
        <v>228.89</v>
      </c>
      <c r="F74" s="13"/>
      <c r="G74" s="13"/>
      <c r="H74" s="33">
        <v>229.11</v>
      </c>
      <c r="I74" s="33"/>
      <c r="J74" s="33">
        <v>228.1</v>
      </c>
      <c r="K74" s="33"/>
      <c r="L74" s="33">
        <v>227.71</v>
      </c>
      <c r="M74" s="13">
        <f>MAX(E74:F74,H74,J74,K74,L74)</f>
        <v>229.11</v>
      </c>
    </row>
    <row r="75" spans="1:13" s="29" customFormat="1" ht="11.25">
      <c r="A75" s="11">
        <v>40</v>
      </c>
      <c r="B75" s="12" t="s">
        <v>112</v>
      </c>
      <c r="C75" s="27" t="s">
        <v>16</v>
      </c>
      <c r="D75" s="13">
        <v>232.4</v>
      </c>
      <c r="E75" s="13">
        <v>229.11</v>
      </c>
      <c r="F75" s="13"/>
      <c r="G75" s="13"/>
      <c r="H75" s="13">
        <v>223.59</v>
      </c>
      <c r="I75" s="13"/>
      <c r="J75" s="13">
        <v>223.9</v>
      </c>
      <c r="K75" s="13"/>
      <c r="L75" s="13">
        <v>227.14</v>
      </c>
      <c r="M75" s="13">
        <f>MAX(E75:F75,H75,J75,K75,L75)</f>
        <v>229.11</v>
      </c>
    </row>
    <row r="76" spans="1:13" s="29" customFormat="1" ht="11.25">
      <c r="A76" s="11">
        <v>41</v>
      </c>
      <c r="B76" s="12" t="s">
        <v>80</v>
      </c>
      <c r="C76" s="27" t="s">
        <v>4</v>
      </c>
      <c r="D76" s="13">
        <v>229.2</v>
      </c>
      <c r="E76" s="13">
        <v>224.65</v>
      </c>
      <c r="F76" s="13"/>
      <c r="G76" s="13"/>
      <c r="H76" s="13">
        <v>226.15</v>
      </c>
      <c r="I76" s="13"/>
      <c r="J76" s="13">
        <v>227.65</v>
      </c>
      <c r="K76" s="13"/>
      <c r="L76" s="13">
        <v>228.24</v>
      </c>
      <c r="M76" s="13">
        <f>MAX(E76:F76,H76,J76,K76,L76)</f>
        <v>228.24</v>
      </c>
    </row>
    <row r="77" spans="1:13" s="29" customFormat="1" ht="11.25">
      <c r="A77" s="11">
        <v>42</v>
      </c>
      <c r="B77" s="12" t="s">
        <v>106</v>
      </c>
      <c r="C77" s="12" t="s">
        <v>90</v>
      </c>
      <c r="D77" s="13">
        <v>228.2</v>
      </c>
      <c r="E77" s="13">
        <v>225.12</v>
      </c>
      <c r="F77" s="13"/>
      <c r="G77" s="13"/>
      <c r="H77" s="13">
        <v>224.4</v>
      </c>
      <c r="I77" s="13"/>
      <c r="J77" s="13">
        <v>224.9</v>
      </c>
      <c r="K77" s="13"/>
      <c r="L77" s="13">
        <v>228.05</v>
      </c>
      <c r="M77" s="13">
        <f>MAX(E77:F77,H77,J77,K77,L77)</f>
        <v>228.05</v>
      </c>
    </row>
    <row r="78" spans="1:13" s="12" customFormat="1" ht="11.25">
      <c r="A78" s="11">
        <v>43</v>
      </c>
      <c r="B78" s="34" t="s">
        <v>143</v>
      </c>
      <c r="C78" s="35" t="s">
        <v>15</v>
      </c>
      <c r="D78" s="28">
        <v>246.2</v>
      </c>
      <c r="E78" s="28"/>
      <c r="F78" s="13"/>
      <c r="G78" s="13"/>
      <c r="H78" s="28">
        <v>227.9</v>
      </c>
      <c r="I78" s="28"/>
      <c r="J78" s="28">
        <v>210.6</v>
      </c>
      <c r="K78" s="28"/>
      <c r="L78" s="28"/>
      <c r="M78" s="13">
        <f>MAX(E78:F78,H78,J78,K78,L78)</f>
        <v>227.9</v>
      </c>
    </row>
    <row r="79" spans="1:13" s="12" customFormat="1" ht="11.25">
      <c r="A79" s="11">
        <v>44</v>
      </c>
      <c r="B79" s="12" t="s">
        <v>146</v>
      </c>
      <c r="C79" s="12" t="s">
        <v>15</v>
      </c>
      <c r="D79" s="13">
        <v>228.8</v>
      </c>
      <c r="E79" s="13">
        <v>223.87</v>
      </c>
      <c r="F79" s="13"/>
      <c r="G79" s="13"/>
      <c r="H79" s="13">
        <v>227.9</v>
      </c>
      <c r="I79" s="13"/>
      <c r="J79" s="13">
        <v>223.1</v>
      </c>
      <c r="K79" s="13"/>
      <c r="L79" s="13"/>
      <c r="M79" s="13">
        <f>MAX(E79:F79,H79,J79,K79,L79)</f>
        <v>227.9</v>
      </c>
    </row>
    <row r="80" spans="1:13" s="12" customFormat="1" ht="11.25">
      <c r="A80" s="11">
        <v>45</v>
      </c>
      <c r="B80" s="27" t="s">
        <v>120</v>
      </c>
      <c r="C80" s="27" t="s">
        <v>50</v>
      </c>
      <c r="D80" s="13">
        <v>227.4</v>
      </c>
      <c r="E80" s="13">
        <v>218.25</v>
      </c>
      <c r="F80" s="13"/>
      <c r="G80" s="13"/>
      <c r="H80" s="13">
        <v>221.95</v>
      </c>
      <c r="I80" s="13"/>
      <c r="J80" s="13">
        <v>222.52</v>
      </c>
      <c r="K80" s="13">
        <v>219.52</v>
      </c>
      <c r="L80" s="13">
        <v>227.55</v>
      </c>
      <c r="M80" s="13">
        <f>MAX(E80:F80,H80,J80,K80,L80)</f>
        <v>227.55</v>
      </c>
    </row>
    <row r="81" spans="1:13" s="12" customFormat="1" ht="11.25">
      <c r="A81" s="11">
        <v>46</v>
      </c>
      <c r="B81" s="12" t="s">
        <v>168</v>
      </c>
      <c r="C81" s="27" t="s">
        <v>15</v>
      </c>
      <c r="D81" s="13">
        <v>228.8</v>
      </c>
      <c r="E81" s="13">
        <v>223.25</v>
      </c>
      <c r="F81" s="13"/>
      <c r="G81" s="13"/>
      <c r="H81" s="13">
        <v>227.3</v>
      </c>
      <c r="I81" s="13"/>
      <c r="J81" s="33">
        <v>227.3</v>
      </c>
      <c r="K81" s="33"/>
      <c r="L81" s="33"/>
      <c r="M81" s="13">
        <f>MAX(E81:F81,H81,J81,K81,L81)</f>
        <v>227.3</v>
      </c>
    </row>
    <row r="82" spans="1:13" s="12" customFormat="1" ht="11.25">
      <c r="A82" s="11">
        <v>47</v>
      </c>
      <c r="B82" s="27" t="s">
        <v>84</v>
      </c>
      <c r="C82" s="27" t="s">
        <v>38</v>
      </c>
      <c r="D82" s="13">
        <v>234.6</v>
      </c>
      <c r="E82" s="13">
        <v>206.8</v>
      </c>
      <c r="F82" s="13"/>
      <c r="G82" s="13"/>
      <c r="H82" s="13">
        <v>222.68</v>
      </c>
      <c r="I82" s="13"/>
      <c r="J82" s="13">
        <v>227.16</v>
      </c>
      <c r="K82" s="13">
        <v>221.66</v>
      </c>
      <c r="L82" s="13">
        <v>220.93</v>
      </c>
      <c r="M82" s="13">
        <f>MAX(E82:F82,H82,J82,K82,L82)</f>
        <v>227.16</v>
      </c>
    </row>
    <row r="83" spans="1:13" s="12" customFormat="1" ht="11.25">
      <c r="A83" s="11">
        <v>48</v>
      </c>
      <c r="B83" s="12" t="s">
        <v>108</v>
      </c>
      <c r="C83" s="27" t="s">
        <v>10</v>
      </c>
      <c r="D83" s="13">
        <v>231.4</v>
      </c>
      <c r="E83" s="13">
        <v>216.45</v>
      </c>
      <c r="F83" s="13"/>
      <c r="G83" s="13"/>
      <c r="H83" s="13">
        <v>226.87</v>
      </c>
      <c r="I83" s="13"/>
      <c r="J83" s="13">
        <v>219.94</v>
      </c>
      <c r="K83" s="13"/>
      <c r="L83" s="13">
        <v>212.65</v>
      </c>
      <c r="M83" s="13">
        <f>MAX(E83:F83,H83,J83,K83,L83)</f>
        <v>226.87</v>
      </c>
    </row>
    <row r="84" spans="1:13" s="12" customFormat="1" ht="11.25">
      <c r="A84" s="11">
        <v>49</v>
      </c>
      <c r="B84" s="32" t="s">
        <v>64</v>
      </c>
      <c r="C84" s="32" t="s">
        <v>8</v>
      </c>
      <c r="D84" s="33">
        <v>230.2</v>
      </c>
      <c r="E84" s="33">
        <v>220.52</v>
      </c>
      <c r="F84" s="13"/>
      <c r="G84" s="13"/>
      <c r="H84" s="33">
        <v>220.26</v>
      </c>
      <c r="I84" s="33"/>
      <c r="J84" s="33">
        <v>226.63</v>
      </c>
      <c r="K84" s="33"/>
      <c r="L84" s="33">
        <v>225.19</v>
      </c>
      <c r="M84" s="13">
        <f>MAX(E84:F84,H84,J84,K84,L84)</f>
        <v>226.63</v>
      </c>
    </row>
    <row r="85" spans="1:13" s="4" customFormat="1" ht="11.25">
      <c r="A85" s="11">
        <v>50</v>
      </c>
      <c r="B85" s="12" t="s">
        <v>115</v>
      </c>
      <c r="C85" s="12" t="s">
        <v>67</v>
      </c>
      <c r="D85" s="13">
        <v>229.2</v>
      </c>
      <c r="E85" s="13">
        <v>221.9</v>
      </c>
      <c r="F85" s="13"/>
      <c r="G85" s="13"/>
      <c r="H85" s="13">
        <v>225.87</v>
      </c>
      <c r="I85" s="13"/>
      <c r="J85" s="13">
        <v>226.52</v>
      </c>
      <c r="K85" s="13">
        <v>219.35</v>
      </c>
      <c r="L85" s="13">
        <v>226.45</v>
      </c>
      <c r="M85" s="13">
        <f>MAX(E85:F85,H85,J85,K85,L85)</f>
        <v>226.52</v>
      </c>
    </row>
    <row r="86" spans="1:13" s="12" customFormat="1" ht="11.25">
      <c r="A86" s="11">
        <v>51</v>
      </c>
      <c r="B86" s="12" t="s">
        <v>148</v>
      </c>
      <c r="C86" s="12" t="s">
        <v>2</v>
      </c>
      <c r="D86" s="13">
        <v>228.6</v>
      </c>
      <c r="E86" s="13">
        <v>222.01</v>
      </c>
      <c r="F86" s="13"/>
      <c r="G86" s="13"/>
      <c r="H86" s="13">
        <v>226.24</v>
      </c>
      <c r="I86" s="13"/>
      <c r="J86" s="13">
        <v>226.28</v>
      </c>
      <c r="K86" s="13"/>
      <c r="L86" s="13">
        <v>226</v>
      </c>
      <c r="M86" s="13">
        <f>MAX(E86:F86,H86,J86,K86,L86)</f>
        <v>226.28</v>
      </c>
    </row>
    <row r="87" spans="1:13" s="12" customFormat="1" ht="11.25">
      <c r="A87" s="11">
        <v>52</v>
      </c>
      <c r="B87" s="12" t="s">
        <v>103</v>
      </c>
      <c r="C87" s="27" t="s">
        <v>90</v>
      </c>
      <c r="D87" s="28">
        <v>230.4</v>
      </c>
      <c r="E87" s="28">
        <v>225.9</v>
      </c>
      <c r="F87" s="13"/>
      <c r="G87" s="13"/>
      <c r="H87" s="28">
        <v>225.47</v>
      </c>
      <c r="I87" s="28"/>
      <c r="J87" s="28">
        <v>223.39</v>
      </c>
      <c r="K87" s="28"/>
      <c r="L87" s="28">
        <v>223.84</v>
      </c>
      <c r="M87" s="13">
        <f>MAX(E87:F87,H87,J87,K87,L87)</f>
        <v>225.9</v>
      </c>
    </row>
    <row r="88" spans="1:13" s="12" customFormat="1" ht="11.25">
      <c r="A88" s="11">
        <v>53</v>
      </c>
      <c r="B88" s="12" t="s">
        <v>178</v>
      </c>
      <c r="C88" s="12" t="s">
        <v>50</v>
      </c>
      <c r="D88" s="13">
        <v>226.6</v>
      </c>
      <c r="E88" s="13">
        <v>223.02</v>
      </c>
      <c r="F88" s="13"/>
      <c r="G88" s="13"/>
      <c r="H88" s="13">
        <v>223.81</v>
      </c>
      <c r="I88" s="13"/>
      <c r="J88" s="13">
        <v>225.66</v>
      </c>
      <c r="K88" s="13">
        <v>225.44</v>
      </c>
      <c r="L88" s="13">
        <v>224.3</v>
      </c>
      <c r="M88" s="13">
        <f>MAX(E88:F88,H88,J88,K88,L88)</f>
        <v>225.66</v>
      </c>
    </row>
    <row r="89" spans="1:13" s="12" customFormat="1" ht="11.25">
      <c r="A89" s="11">
        <v>54</v>
      </c>
      <c r="B89" s="12" t="s">
        <v>79</v>
      </c>
      <c r="C89" s="12" t="s">
        <v>2</v>
      </c>
      <c r="D89" s="13">
        <v>231.2</v>
      </c>
      <c r="E89" s="13">
        <v>224.02</v>
      </c>
      <c r="F89" s="13"/>
      <c r="G89" s="13"/>
      <c r="H89" s="13">
        <v>225.06</v>
      </c>
      <c r="I89" s="13"/>
      <c r="J89" s="13">
        <v>225.25</v>
      </c>
      <c r="K89" s="13"/>
      <c r="L89" s="13">
        <v>224.65</v>
      </c>
      <c r="M89" s="13">
        <f>MAX(E89:F89,H89,J89,K89,L89)</f>
        <v>225.25</v>
      </c>
    </row>
    <row r="90" spans="1:13" s="12" customFormat="1" ht="11.25">
      <c r="A90" s="11">
        <v>55</v>
      </c>
      <c r="B90" s="27" t="s">
        <v>136</v>
      </c>
      <c r="C90" s="27" t="s">
        <v>8</v>
      </c>
      <c r="D90" s="13">
        <v>232.2</v>
      </c>
      <c r="E90" s="13">
        <v>224.04</v>
      </c>
      <c r="F90" s="13"/>
      <c r="G90" s="13"/>
      <c r="H90" s="13">
        <v>224.85</v>
      </c>
      <c r="I90" s="13"/>
      <c r="J90" s="13">
        <v>222.35</v>
      </c>
      <c r="K90" s="13"/>
      <c r="L90" s="13">
        <v>224.72</v>
      </c>
      <c r="M90" s="13">
        <f>MAX(E90:F90,H90,J90,K90,L90)</f>
        <v>224.85</v>
      </c>
    </row>
    <row r="91" spans="1:13" s="12" customFormat="1" ht="11.25">
      <c r="A91" s="11">
        <v>56</v>
      </c>
      <c r="B91" s="34" t="s">
        <v>160</v>
      </c>
      <c r="C91" s="35" t="s">
        <v>13</v>
      </c>
      <c r="D91" s="28">
        <v>230.4</v>
      </c>
      <c r="E91" s="28">
        <v>222.41</v>
      </c>
      <c r="F91" s="13"/>
      <c r="G91" s="13"/>
      <c r="H91" s="28">
        <v>224.75</v>
      </c>
      <c r="I91" s="28"/>
      <c r="J91" s="28"/>
      <c r="K91" s="28"/>
      <c r="L91" s="28">
        <v>220.53</v>
      </c>
      <c r="M91" s="13">
        <f>MAX(E91:F91,H91,J91,K91,L91)</f>
        <v>224.75</v>
      </c>
    </row>
    <row r="92" spans="1:13" s="12" customFormat="1" ht="11.25">
      <c r="A92" s="11">
        <v>57</v>
      </c>
      <c r="B92" s="32" t="s">
        <v>176</v>
      </c>
      <c r="C92" s="32" t="s">
        <v>129</v>
      </c>
      <c r="D92" s="33">
        <v>228.2</v>
      </c>
      <c r="E92" s="33">
        <v>208.16</v>
      </c>
      <c r="F92" s="13"/>
      <c r="G92" s="13"/>
      <c r="H92" s="33">
        <v>219.05</v>
      </c>
      <c r="I92" s="33"/>
      <c r="J92" s="33">
        <v>224.55</v>
      </c>
      <c r="K92" s="33"/>
      <c r="L92" s="33"/>
      <c r="M92" s="13">
        <f>MAX(E92:F92,H92,J92,K92,L92)</f>
        <v>224.55</v>
      </c>
    </row>
    <row r="93" spans="1:13" s="12" customFormat="1" ht="11.25">
      <c r="A93" s="11">
        <v>58</v>
      </c>
      <c r="B93" s="12" t="s">
        <v>113</v>
      </c>
      <c r="C93" s="27" t="s">
        <v>10</v>
      </c>
      <c r="D93" s="13">
        <v>229</v>
      </c>
      <c r="E93" s="13">
        <v>219.18</v>
      </c>
      <c r="F93" s="13"/>
      <c r="G93" s="13"/>
      <c r="H93" s="13">
        <v>224.46</v>
      </c>
      <c r="I93" s="13"/>
      <c r="J93" s="13">
        <v>224.28</v>
      </c>
      <c r="K93" s="13"/>
      <c r="L93" s="13">
        <v>220.18</v>
      </c>
      <c r="M93" s="13">
        <f>MAX(E93:F93,H93,J93,K93,L93)</f>
        <v>224.46</v>
      </c>
    </row>
    <row r="94" spans="1:13" s="12" customFormat="1" ht="11.25">
      <c r="A94" s="11">
        <v>59</v>
      </c>
      <c r="B94" s="12" t="s">
        <v>145</v>
      </c>
      <c r="C94" s="27" t="s">
        <v>129</v>
      </c>
      <c r="D94" s="13">
        <v>229.4</v>
      </c>
      <c r="E94" s="13">
        <v>222.47</v>
      </c>
      <c r="F94" s="13"/>
      <c r="G94" s="13"/>
      <c r="H94" s="13">
        <v>224.37</v>
      </c>
      <c r="I94" s="13"/>
      <c r="J94" s="13">
        <v>219.25</v>
      </c>
      <c r="K94" s="13"/>
      <c r="L94" s="13"/>
      <c r="M94" s="13">
        <f>MAX(E94:F94,H94,J94,K94,L94)</f>
        <v>224.37</v>
      </c>
    </row>
    <row r="95" spans="1:13" s="5" customFormat="1" ht="11.25">
      <c r="A95" s="11">
        <v>60</v>
      </c>
      <c r="B95" s="12" t="s">
        <v>65</v>
      </c>
      <c r="C95" s="27" t="s">
        <v>7</v>
      </c>
      <c r="D95" s="13">
        <v>231.6</v>
      </c>
      <c r="E95" s="13">
        <v>220.01</v>
      </c>
      <c r="F95" s="13"/>
      <c r="G95" s="13"/>
      <c r="H95" s="13">
        <v>224.35</v>
      </c>
      <c r="I95" s="13"/>
      <c r="J95" s="13">
        <v>223.95</v>
      </c>
      <c r="K95" s="13"/>
      <c r="L95" s="13">
        <v>221.54</v>
      </c>
      <c r="M95" s="13">
        <f>MAX(E95:F95,H95,J95,K95,L95)</f>
        <v>224.35</v>
      </c>
    </row>
    <row r="96" spans="1:13" s="12" customFormat="1" ht="11.25">
      <c r="A96" s="11">
        <v>61</v>
      </c>
      <c r="B96" s="12" t="s">
        <v>114</v>
      </c>
      <c r="C96" s="27" t="s">
        <v>14</v>
      </c>
      <c r="D96" s="13">
        <v>233.4</v>
      </c>
      <c r="E96" s="13">
        <v>216.83</v>
      </c>
      <c r="F96" s="13"/>
      <c r="G96" s="13"/>
      <c r="H96" s="13">
        <v>222.69</v>
      </c>
      <c r="I96" s="13"/>
      <c r="J96" s="13">
        <v>220.63</v>
      </c>
      <c r="K96" s="13"/>
      <c r="L96" s="13">
        <v>224.04</v>
      </c>
      <c r="M96" s="13">
        <f>MAX(E96:F96,H96,J96,K96,L96)</f>
        <v>224.04</v>
      </c>
    </row>
    <row r="97" spans="1:13" s="12" customFormat="1" ht="11.25">
      <c r="A97" s="11">
        <v>62</v>
      </c>
      <c r="B97" s="12" t="s">
        <v>78</v>
      </c>
      <c r="C97" s="12" t="s">
        <v>8</v>
      </c>
      <c r="D97" s="13">
        <v>233.4</v>
      </c>
      <c r="E97" s="13">
        <v>219.81</v>
      </c>
      <c r="F97" s="13"/>
      <c r="G97" s="13"/>
      <c r="H97" s="13">
        <v>220.35</v>
      </c>
      <c r="I97" s="13"/>
      <c r="J97" s="13">
        <v>221.85</v>
      </c>
      <c r="K97" s="13"/>
      <c r="L97" s="13">
        <v>224.04</v>
      </c>
      <c r="M97" s="13">
        <f>MAX(E97:F97,H97,J97,K97,L97)</f>
        <v>224.04</v>
      </c>
    </row>
    <row r="98" spans="1:13" s="12" customFormat="1" ht="11.25">
      <c r="A98" s="11">
        <v>63</v>
      </c>
      <c r="B98" s="12" t="s">
        <v>169</v>
      </c>
      <c r="C98" s="27" t="s">
        <v>14</v>
      </c>
      <c r="D98" s="13">
        <v>226.2</v>
      </c>
      <c r="E98" s="13">
        <v>220.55</v>
      </c>
      <c r="F98" s="13"/>
      <c r="G98" s="13"/>
      <c r="H98" s="13">
        <v>223.86</v>
      </c>
      <c r="I98" s="13"/>
      <c r="J98" s="13">
        <v>223.82</v>
      </c>
      <c r="K98" s="13"/>
      <c r="L98" s="13"/>
      <c r="M98" s="13">
        <f>MAX(E98:F98,H98,J98,K98,L98)</f>
        <v>223.86</v>
      </c>
    </row>
    <row r="99" spans="1:13" s="12" customFormat="1" ht="11.25">
      <c r="A99" s="11">
        <v>64</v>
      </c>
      <c r="B99" s="27" t="s">
        <v>116</v>
      </c>
      <c r="C99" s="27" t="s">
        <v>14</v>
      </c>
      <c r="D99" s="13">
        <v>231.2</v>
      </c>
      <c r="E99" s="13">
        <v>222.7</v>
      </c>
      <c r="F99" s="13"/>
      <c r="G99" s="13"/>
      <c r="H99" s="13">
        <v>214.42</v>
      </c>
      <c r="I99" s="13"/>
      <c r="J99" s="13">
        <v>223.07</v>
      </c>
      <c r="K99" s="13"/>
      <c r="L99" s="13"/>
      <c r="M99" s="13">
        <f>MAX(E99:F99,H99,J99,K99,L99)</f>
        <v>223.07</v>
      </c>
    </row>
    <row r="100" spans="1:13" s="12" customFormat="1" ht="11.25">
      <c r="A100" s="11">
        <v>65</v>
      </c>
      <c r="B100" s="12" t="s">
        <v>246</v>
      </c>
      <c r="C100" s="12" t="s">
        <v>129</v>
      </c>
      <c r="D100" s="13">
        <v>226.8</v>
      </c>
      <c r="E100" s="13"/>
      <c r="F100" s="13"/>
      <c r="G100" s="13"/>
      <c r="H100" s="13">
        <v>223</v>
      </c>
      <c r="I100" s="13"/>
      <c r="J100" s="13">
        <v>219.55</v>
      </c>
      <c r="K100" s="13"/>
      <c r="L100" s="13"/>
      <c r="M100" s="13">
        <f>MAX(E100:F100,H100,J100,K100,L100)</f>
        <v>223</v>
      </c>
    </row>
    <row r="101" spans="1:13" s="12" customFormat="1" ht="11.25">
      <c r="A101" s="11">
        <v>66</v>
      </c>
      <c r="B101" s="32" t="s">
        <v>174</v>
      </c>
      <c r="C101" s="32" t="s">
        <v>129</v>
      </c>
      <c r="D101" s="33">
        <v>227</v>
      </c>
      <c r="E101" s="33">
        <v>212.64</v>
      </c>
      <c r="F101" s="13"/>
      <c r="G101" s="13"/>
      <c r="H101" s="33">
        <v>221.63</v>
      </c>
      <c r="I101" s="33"/>
      <c r="J101" s="33">
        <v>222.65</v>
      </c>
      <c r="K101" s="33"/>
      <c r="L101" s="33"/>
      <c r="M101" s="13">
        <f>MAX(E101:F101,H101,J101,K101,L101)</f>
        <v>222.65</v>
      </c>
    </row>
    <row r="102" spans="1:13" s="12" customFormat="1" ht="11.25">
      <c r="A102" s="11">
        <v>67</v>
      </c>
      <c r="B102" s="12" t="s">
        <v>144</v>
      </c>
      <c r="C102" s="27" t="s">
        <v>15</v>
      </c>
      <c r="D102" s="13">
        <v>237.6</v>
      </c>
      <c r="E102" s="13">
        <v>222.21</v>
      </c>
      <c r="F102" s="13"/>
      <c r="G102" s="13"/>
      <c r="H102" s="13"/>
      <c r="I102" s="13"/>
      <c r="J102" s="13"/>
      <c r="K102" s="13"/>
      <c r="L102" s="13"/>
      <c r="M102" s="13">
        <f>MAX(E102:F102,H102,J102,K102,L102)</f>
        <v>222.21</v>
      </c>
    </row>
    <row r="103" spans="1:13" s="12" customFormat="1" ht="11.25">
      <c r="A103" s="11">
        <v>68</v>
      </c>
      <c r="B103" s="32" t="s">
        <v>171</v>
      </c>
      <c r="C103" s="32" t="s">
        <v>15</v>
      </c>
      <c r="D103" s="33">
        <v>228.8</v>
      </c>
      <c r="E103" s="33">
        <v>216.3</v>
      </c>
      <c r="F103" s="13"/>
      <c r="G103" s="13"/>
      <c r="H103" s="33">
        <v>222</v>
      </c>
      <c r="I103" s="33"/>
      <c r="J103" s="33">
        <v>221.5</v>
      </c>
      <c r="K103" s="33"/>
      <c r="L103" s="33"/>
      <c r="M103" s="13">
        <f>MAX(E103:F103,H103,J103,K103,L103)</f>
        <v>222</v>
      </c>
    </row>
    <row r="104" spans="1:13" s="12" customFormat="1" ht="11.25">
      <c r="A104" s="11">
        <v>69</v>
      </c>
      <c r="B104" s="12" t="s">
        <v>180</v>
      </c>
      <c r="C104" s="12" t="s">
        <v>4</v>
      </c>
      <c r="D104" s="13">
        <v>225.4</v>
      </c>
      <c r="E104" s="13">
        <v>219.01</v>
      </c>
      <c r="F104" s="13"/>
      <c r="G104" s="13"/>
      <c r="H104" s="13">
        <v>220.13</v>
      </c>
      <c r="I104" s="13"/>
      <c r="J104" s="13">
        <v>218.62</v>
      </c>
      <c r="K104" s="13"/>
      <c r="L104" s="13">
        <v>221.81</v>
      </c>
      <c r="M104" s="13">
        <f>MAX(E104:F104,H104,J104,K104,L104)</f>
        <v>221.81</v>
      </c>
    </row>
    <row r="105" spans="1:13" s="12" customFormat="1" ht="11.25">
      <c r="A105" s="11">
        <v>70</v>
      </c>
      <c r="B105" s="32" t="s">
        <v>66</v>
      </c>
      <c r="C105" s="32" t="s">
        <v>67</v>
      </c>
      <c r="D105" s="33">
        <v>231.2</v>
      </c>
      <c r="E105" s="33">
        <v>218.36</v>
      </c>
      <c r="F105" s="13"/>
      <c r="G105" s="13"/>
      <c r="H105" s="33">
        <v>221.74</v>
      </c>
      <c r="I105" s="33"/>
      <c r="J105" s="33">
        <v>221.44</v>
      </c>
      <c r="K105" s="33"/>
      <c r="L105" s="33"/>
      <c r="M105" s="13">
        <f>MAX(E105:F105,H105,J105,K105,L105)</f>
        <v>221.74</v>
      </c>
    </row>
    <row r="106" spans="1:13" s="12" customFormat="1" ht="11.25">
      <c r="A106" s="11">
        <v>71</v>
      </c>
      <c r="B106" s="12" t="s">
        <v>179</v>
      </c>
      <c r="C106" s="12" t="s">
        <v>13</v>
      </c>
      <c r="D106" s="13">
        <v>229.8</v>
      </c>
      <c r="E106" s="13">
        <v>221.57</v>
      </c>
      <c r="F106" s="13"/>
      <c r="G106" s="13"/>
      <c r="H106" s="13">
        <v>221.27</v>
      </c>
      <c r="I106" s="13"/>
      <c r="J106" s="13">
        <v>215</v>
      </c>
      <c r="K106" s="13"/>
      <c r="L106" s="13">
        <v>221.14</v>
      </c>
      <c r="M106" s="13">
        <f>MAX(E106:F106,H106,J106,K106,L106)</f>
        <v>221.57</v>
      </c>
    </row>
    <row r="107" spans="1:13" s="12" customFormat="1" ht="11.25">
      <c r="A107" s="11">
        <v>72</v>
      </c>
      <c r="B107" s="12" t="s">
        <v>182</v>
      </c>
      <c r="C107" s="12" t="s">
        <v>16</v>
      </c>
      <c r="D107" s="13">
        <v>221.4</v>
      </c>
      <c r="E107" s="13">
        <v>216.08</v>
      </c>
      <c r="F107" s="13"/>
      <c r="G107" s="13"/>
      <c r="H107" s="13">
        <v>213.58</v>
      </c>
      <c r="I107" s="13"/>
      <c r="J107" s="13">
        <v>216.68</v>
      </c>
      <c r="K107" s="13"/>
      <c r="L107" s="13">
        <v>221.03</v>
      </c>
      <c r="M107" s="13">
        <f>MAX(E107:F107,H107,J107,K107,L107)</f>
        <v>221.03</v>
      </c>
    </row>
    <row r="108" spans="1:13" s="12" customFormat="1" ht="11.25">
      <c r="A108" s="11">
        <v>73</v>
      </c>
      <c r="B108" s="12" t="s">
        <v>119</v>
      </c>
      <c r="C108" s="12" t="s">
        <v>90</v>
      </c>
      <c r="D108" s="13">
        <v>219.6</v>
      </c>
      <c r="E108" s="13">
        <v>217.78</v>
      </c>
      <c r="F108" s="13"/>
      <c r="G108" s="13"/>
      <c r="H108" s="13">
        <v>218.1</v>
      </c>
      <c r="I108" s="13"/>
      <c r="J108" s="13">
        <v>219.14</v>
      </c>
      <c r="K108" s="13"/>
      <c r="L108" s="13">
        <v>220.95</v>
      </c>
      <c r="M108" s="13">
        <f>MAX(E108:F108,H108,J108,K108,L108)</f>
        <v>220.95</v>
      </c>
    </row>
    <row r="109" spans="1:13" s="12" customFormat="1" ht="11.25">
      <c r="A109" s="11">
        <v>74</v>
      </c>
      <c r="B109" s="12" t="s">
        <v>181</v>
      </c>
      <c r="C109" s="12" t="s">
        <v>4</v>
      </c>
      <c r="D109" s="13">
        <v>221.8</v>
      </c>
      <c r="E109" s="13">
        <v>217.17</v>
      </c>
      <c r="F109" s="13"/>
      <c r="G109" s="13"/>
      <c r="H109" s="13">
        <v>216.22</v>
      </c>
      <c r="I109" s="13"/>
      <c r="J109" s="13">
        <v>219.05</v>
      </c>
      <c r="K109" s="13"/>
      <c r="L109" s="13">
        <v>220.62</v>
      </c>
      <c r="M109" s="13">
        <f>MAX(E109:F109,H109,J109,K109,L109)</f>
        <v>220.62</v>
      </c>
    </row>
    <row r="110" spans="1:13" s="12" customFormat="1" ht="11.25">
      <c r="A110" s="11">
        <v>75</v>
      </c>
      <c r="B110" s="27" t="s">
        <v>121</v>
      </c>
      <c r="C110" s="27" t="s">
        <v>12</v>
      </c>
      <c r="D110" s="13">
        <v>223.2</v>
      </c>
      <c r="E110" s="13">
        <v>220.15</v>
      </c>
      <c r="F110" s="13"/>
      <c r="G110" s="13"/>
      <c r="H110" s="13">
        <v>217.65</v>
      </c>
      <c r="I110" s="13"/>
      <c r="J110" s="13">
        <v>220.09</v>
      </c>
      <c r="K110" s="13"/>
      <c r="L110" s="13">
        <v>219.1</v>
      </c>
      <c r="M110" s="13">
        <f>MAX(E110:F110,H110,J110,K110,L110)</f>
        <v>220.15</v>
      </c>
    </row>
    <row r="111" spans="1:13" s="12" customFormat="1" ht="11.25">
      <c r="A111" s="11">
        <v>76</v>
      </c>
      <c r="B111" s="12" t="s">
        <v>247</v>
      </c>
      <c r="C111" s="12" t="s">
        <v>8</v>
      </c>
      <c r="D111" s="13">
        <v>226.2</v>
      </c>
      <c r="E111" s="13">
        <v>216.74</v>
      </c>
      <c r="F111" s="13"/>
      <c r="G111" s="13"/>
      <c r="H111" s="13">
        <v>206.37</v>
      </c>
      <c r="I111" s="13"/>
      <c r="J111" s="13"/>
      <c r="K111" s="13"/>
      <c r="L111" s="13">
        <v>219.84</v>
      </c>
      <c r="M111" s="13">
        <f>MAX(E111:F111,H111,J111,K111,L111)</f>
        <v>219.84</v>
      </c>
    </row>
    <row r="112" spans="1:13" s="12" customFormat="1" ht="11.25">
      <c r="A112" s="11">
        <v>77</v>
      </c>
      <c r="B112" s="32" t="s">
        <v>229</v>
      </c>
      <c r="C112" s="32" t="s">
        <v>90</v>
      </c>
      <c r="D112" s="33">
        <v>227</v>
      </c>
      <c r="E112" s="33">
        <v>0</v>
      </c>
      <c r="F112" s="13"/>
      <c r="G112" s="13"/>
      <c r="H112" s="33">
        <v>218.5</v>
      </c>
      <c r="I112" s="33"/>
      <c r="J112" s="33">
        <v>219.75</v>
      </c>
      <c r="K112" s="33"/>
      <c r="L112" s="33">
        <v>217.2</v>
      </c>
      <c r="M112" s="13">
        <f>MAX(E112:F112,H112,J112,K112,L112)</f>
        <v>219.75</v>
      </c>
    </row>
    <row r="113" spans="1:13" s="12" customFormat="1" ht="11.25">
      <c r="A113" s="11">
        <v>78</v>
      </c>
      <c r="B113" s="12" t="s">
        <v>107</v>
      </c>
      <c r="C113" s="27" t="s">
        <v>45</v>
      </c>
      <c r="D113" s="13">
        <v>224.8</v>
      </c>
      <c r="E113" s="13">
        <v>217.2</v>
      </c>
      <c r="F113" s="13"/>
      <c r="G113" s="13"/>
      <c r="H113" s="13">
        <v>219.7</v>
      </c>
      <c r="I113" s="13"/>
      <c r="J113" s="13"/>
      <c r="K113" s="13"/>
      <c r="L113" s="13">
        <v>215.9</v>
      </c>
      <c r="M113" s="13">
        <f>MAX(E113:F113,H113,J113,K113,L113)</f>
        <v>219.7</v>
      </c>
    </row>
    <row r="114" spans="1:13" s="12" customFormat="1" ht="11.25">
      <c r="A114" s="11">
        <v>79</v>
      </c>
      <c r="B114" s="32" t="s">
        <v>172</v>
      </c>
      <c r="C114" s="32" t="s">
        <v>45</v>
      </c>
      <c r="D114" s="33">
        <v>224</v>
      </c>
      <c r="E114" s="33">
        <v>215.32</v>
      </c>
      <c r="F114" s="13"/>
      <c r="G114" s="13"/>
      <c r="H114" s="33">
        <v>217.87</v>
      </c>
      <c r="I114" s="33"/>
      <c r="J114" s="33">
        <v>218.88</v>
      </c>
      <c r="K114" s="33"/>
      <c r="L114" s="33">
        <v>218.21</v>
      </c>
      <c r="M114" s="13">
        <f>MAX(E114:F114,H114,J114,K114,L114)</f>
        <v>218.88</v>
      </c>
    </row>
    <row r="115" spans="1:13" s="5" customFormat="1" ht="11.25">
      <c r="A115" s="11">
        <v>80</v>
      </c>
      <c r="B115" s="12" t="s">
        <v>164</v>
      </c>
      <c r="C115" s="27" t="s">
        <v>129</v>
      </c>
      <c r="D115" s="13">
        <v>229.8</v>
      </c>
      <c r="E115" s="13">
        <v>207.42</v>
      </c>
      <c r="F115" s="13"/>
      <c r="G115" s="13"/>
      <c r="H115" s="13">
        <v>216.36</v>
      </c>
      <c r="I115" s="13"/>
      <c r="J115" s="13">
        <v>218.87</v>
      </c>
      <c r="K115" s="13"/>
      <c r="L115" s="13"/>
      <c r="M115" s="13">
        <f>MAX(E115:F115,H115,J115,K115,L115)</f>
        <v>218.87</v>
      </c>
    </row>
    <row r="116" spans="1:13" s="12" customFormat="1" ht="11.25">
      <c r="A116" s="11">
        <v>81</v>
      </c>
      <c r="B116" s="32" t="s">
        <v>163</v>
      </c>
      <c r="C116" s="32" t="s">
        <v>129</v>
      </c>
      <c r="D116" s="33">
        <v>228.4</v>
      </c>
      <c r="E116" s="33">
        <v>211.84</v>
      </c>
      <c r="F116" s="13"/>
      <c r="G116" s="13"/>
      <c r="H116" s="33">
        <v>216.44</v>
      </c>
      <c r="I116" s="33"/>
      <c r="J116" s="33">
        <v>218.85</v>
      </c>
      <c r="K116" s="33"/>
      <c r="L116" s="33"/>
      <c r="M116" s="13">
        <f>MAX(E116:F116,H116,J116,K116,L116)</f>
        <v>218.85</v>
      </c>
    </row>
    <row r="117" spans="1:13" s="12" customFormat="1" ht="11.25">
      <c r="A117" s="11">
        <v>82</v>
      </c>
      <c r="B117" s="32" t="s">
        <v>162</v>
      </c>
      <c r="C117" s="32" t="s">
        <v>12</v>
      </c>
      <c r="D117" s="13">
        <v>216.6</v>
      </c>
      <c r="E117" s="13">
        <v>212.6</v>
      </c>
      <c r="F117" s="13"/>
      <c r="G117" s="13"/>
      <c r="H117" s="13">
        <v>212.3</v>
      </c>
      <c r="I117" s="13"/>
      <c r="J117" s="13">
        <v>218.72</v>
      </c>
      <c r="K117" s="13"/>
      <c r="L117" s="13"/>
      <c r="M117" s="13">
        <f>MAX(E117:F117,H117,J117,K117,L117)</f>
        <v>218.72</v>
      </c>
    </row>
    <row r="118" spans="1:13" s="12" customFormat="1" ht="11.25">
      <c r="A118" s="11">
        <v>83</v>
      </c>
      <c r="B118" s="12" t="s">
        <v>117</v>
      </c>
      <c r="C118" s="12" t="s">
        <v>90</v>
      </c>
      <c r="D118" s="13">
        <v>222.4</v>
      </c>
      <c r="E118" s="13">
        <v>217.65</v>
      </c>
      <c r="F118" s="13"/>
      <c r="G118" s="13"/>
      <c r="H118" s="13">
        <v>215.66</v>
      </c>
      <c r="I118" s="13"/>
      <c r="J118" s="13">
        <v>217.09</v>
      </c>
      <c r="K118" s="13"/>
      <c r="L118" s="13">
        <v>218.6</v>
      </c>
      <c r="M118" s="13">
        <f>MAX(E118:F118,H118,J118,K118,L118)</f>
        <v>218.6</v>
      </c>
    </row>
    <row r="119" spans="1:13" s="10" customFormat="1" ht="11.25">
      <c r="A119" s="11">
        <v>84</v>
      </c>
      <c r="B119" s="4" t="s">
        <v>137</v>
      </c>
      <c r="C119" s="4" t="s">
        <v>51</v>
      </c>
      <c r="D119" s="28">
        <v>220</v>
      </c>
      <c r="E119" s="28">
        <v>210.97</v>
      </c>
      <c r="F119" s="13"/>
      <c r="G119" s="13"/>
      <c r="H119" s="13">
        <v>200.17</v>
      </c>
      <c r="I119" s="13"/>
      <c r="J119" s="13"/>
      <c r="K119" s="13"/>
      <c r="L119" s="13">
        <v>218.36</v>
      </c>
      <c r="M119" s="13">
        <f>MAX(E119:F119,H119,J119,K119,L119)</f>
        <v>218.36</v>
      </c>
    </row>
    <row r="120" spans="1:13" s="12" customFormat="1" ht="11.25">
      <c r="A120" s="11">
        <v>85</v>
      </c>
      <c r="B120" s="27" t="s">
        <v>197</v>
      </c>
      <c r="C120" s="27" t="s">
        <v>90</v>
      </c>
      <c r="D120" s="13">
        <v>218.2</v>
      </c>
      <c r="E120" s="13">
        <v>214.2</v>
      </c>
      <c r="F120" s="13"/>
      <c r="G120" s="13"/>
      <c r="H120" s="13">
        <v>213.95</v>
      </c>
      <c r="I120" s="13"/>
      <c r="J120" s="13">
        <v>214.11</v>
      </c>
      <c r="K120" s="13"/>
      <c r="L120" s="13">
        <v>217.9</v>
      </c>
      <c r="M120" s="13">
        <f>MAX(E120:F120,H120,J120,K120,L120)</f>
        <v>217.9</v>
      </c>
    </row>
    <row r="121" spans="1:13" s="4" customFormat="1" ht="11.25">
      <c r="A121" s="11">
        <v>86</v>
      </c>
      <c r="B121" s="12" t="s">
        <v>109</v>
      </c>
      <c r="C121" s="27" t="s">
        <v>90</v>
      </c>
      <c r="D121" s="13">
        <v>224</v>
      </c>
      <c r="E121" s="13">
        <v>217.37</v>
      </c>
      <c r="F121" s="13"/>
      <c r="G121" s="13"/>
      <c r="H121" s="33">
        <v>217.05</v>
      </c>
      <c r="I121" s="33"/>
      <c r="J121" s="33">
        <v>215.2</v>
      </c>
      <c r="K121" s="33"/>
      <c r="L121" s="33">
        <v>217.76</v>
      </c>
      <c r="M121" s="13">
        <f>MAX(E121:F121,H121,J121,K121,L121)</f>
        <v>217.76</v>
      </c>
    </row>
    <row r="122" spans="1:13" s="4" customFormat="1" ht="11.25">
      <c r="A122" s="11">
        <v>87</v>
      </c>
      <c r="B122" s="27" t="s">
        <v>147</v>
      </c>
      <c r="C122" s="27" t="s">
        <v>15</v>
      </c>
      <c r="D122" s="13">
        <v>230.2</v>
      </c>
      <c r="E122" s="13">
        <v>214.84</v>
      </c>
      <c r="F122" s="13"/>
      <c r="G122" s="13"/>
      <c r="H122" s="13">
        <v>217.15</v>
      </c>
      <c r="I122" s="13"/>
      <c r="J122" s="13">
        <v>217.22</v>
      </c>
      <c r="K122" s="13"/>
      <c r="L122" s="13"/>
      <c r="M122" s="13">
        <f>MAX(E122:F122,H122,J122,K122,L122)</f>
        <v>217.22</v>
      </c>
    </row>
    <row r="123" spans="1:13" s="12" customFormat="1" ht="11.25">
      <c r="A123" s="11">
        <v>88</v>
      </c>
      <c r="B123" s="27" t="s">
        <v>118</v>
      </c>
      <c r="C123" s="27" t="s">
        <v>14</v>
      </c>
      <c r="D123" s="13">
        <v>224.6</v>
      </c>
      <c r="E123" s="13">
        <v>214.78</v>
      </c>
      <c r="F123" s="13"/>
      <c r="G123" s="13"/>
      <c r="H123" s="13">
        <v>217.15</v>
      </c>
      <c r="I123" s="13"/>
      <c r="J123" s="13">
        <v>215.75</v>
      </c>
      <c r="K123" s="13"/>
      <c r="L123" s="13">
        <v>216.33</v>
      </c>
      <c r="M123" s="13">
        <f>MAX(E123:F123,H123,J123,K123,L123)</f>
        <v>217.15</v>
      </c>
    </row>
    <row r="124" spans="1:13" s="12" customFormat="1" ht="11.25">
      <c r="A124" s="11">
        <v>89</v>
      </c>
      <c r="B124" s="32" t="s">
        <v>272</v>
      </c>
      <c r="C124" s="32" t="s">
        <v>90</v>
      </c>
      <c r="D124" s="33">
        <v>220.4</v>
      </c>
      <c r="E124" s="33"/>
      <c r="F124" s="13"/>
      <c r="G124" s="13"/>
      <c r="H124" s="33"/>
      <c r="I124" s="33"/>
      <c r="J124" s="33"/>
      <c r="K124" s="33"/>
      <c r="L124" s="33">
        <v>217.01</v>
      </c>
      <c r="M124" s="13">
        <f>MAX(E124:F124,H124,J124,K124,L124)</f>
        <v>217.01</v>
      </c>
    </row>
    <row r="125" spans="1:13" s="12" customFormat="1" ht="11.25">
      <c r="A125" s="11">
        <v>90</v>
      </c>
      <c r="B125" s="12" t="s">
        <v>170</v>
      </c>
      <c r="C125" s="27" t="s">
        <v>45</v>
      </c>
      <c r="D125" s="13">
        <v>224.4</v>
      </c>
      <c r="E125" s="13">
        <v>216.98</v>
      </c>
      <c r="F125" s="13"/>
      <c r="G125" s="13"/>
      <c r="H125" s="13"/>
      <c r="I125" s="13"/>
      <c r="J125" s="13"/>
      <c r="K125" s="13"/>
      <c r="L125" s="13"/>
      <c r="M125" s="13">
        <f>MAX(E125:F125,H125,J125,K125,L125)</f>
        <v>216.98</v>
      </c>
    </row>
    <row r="126" spans="1:13" s="12" customFormat="1" ht="11.25">
      <c r="A126" s="11">
        <v>91</v>
      </c>
      <c r="B126" s="27" t="s">
        <v>183</v>
      </c>
      <c r="C126" s="27" t="s">
        <v>38</v>
      </c>
      <c r="D126" s="13">
        <v>217.6</v>
      </c>
      <c r="E126" s="13">
        <v>214.02</v>
      </c>
      <c r="F126" s="13"/>
      <c r="G126" s="13"/>
      <c r="H126" s="13">
        <v>212.25</v>
      </c>
      <c r="I126" s="13"/>
      <c r="J126" s="13">
        <v>215.8</v>
      </c>
      <c r="K126" s="13"/>
      <c r="L126" s="13">
        <v>216.85</v>
      </c>
      <c r="M126" s="13">
        <f>MAX(E126:F126,H126,J126,K126,L126)</f>
        <v>216.85</v>
      </c>
    </row>
    <row r="127" spans="1:13" s="12" customFormat="1" ht="11.25">
      <c r="A127" s="11">
        <v>92</v>
      </c>
      <c r="B127" s="12" t="s">
        <v>81</v>
      </c>
      <c r="C127" s="27" t="s">
        <v>8</v>
      </c>
      <c r="D127" s="13">
        <v>224.8</v>
      </c>
      <c r="E127" s="13">
        <v>216.71</v>
      </c>
      <c r="F127" s="13"/>
      <c r="G127" s="13"/>
      <c r="H127" s="13">
        <v>216.61</v>
      </c>
      <c r="I127" s="13"/>
      <c r="J127" s="13"/>
      <c r="K127" s="13"/>
      <c r="L127" s="13">
        <v>214.13</v>
      </c>
      <c r="M127" s="13">
        <f>MAX(E127:F127,H127,J127,K127,L127)</f>
        <v>216.71</v>
      </c>
    </row>
    <row r="128" spans="1:13" s="12" customFormat="1" ht="11.25">
      <c r="A128" s="11">
        <v>93</v>
      </c>
      <c r="B128" s="32" t="s">
        <v>173</v>
      </c>
      <c r="C128" s="32" t="s">
        <v>98</v>
      </c>
      <c r="D128" s="33">
        <v>220.6</v>
      </c>
      <c r="E128" s="33">
        <v>213.16</v>
      </c>
      <c r="F128" s="13"/>
      <c r="G128" s="13"/>
      <c r="H128" s="33">
        <v>216.71</v>
      </c>
      <c r="I128" s="33"/>
      <c r="J128" s="33">
        <v>215.58</v>
      </c>
      <c r="K128" s="33"/>
      <c r="L128" s="33"/>
      <c r="M128" s="13">
        <f>MAX(E128:F128,H128,J128,K128,L128)</f>
        <v>216.71</v>
      </c>
    </row>
    <row r="129" spans="1:13" s="12" customFormat="1" ht="11.25">
      <c r="A129" s="11">
        <v>94</v>
      </c>
      <c r="B129" s="32" t="s">
        <v>175</v>
      </c>
      <c r="C129" s="32" t="s">
        <v>10</v>
      </c>
      <c r="D129" s="33">
        <v>216.2</v>
      </c>
      <c r="E129" s="33">
        <v>210.55</v>
      </c>
      <c r="F129" s="13"/>
      <c r="G129" s="13"/>
      <c r="H129" s="33">
        <v>213.9</v>
      </c>
      <c r="I129" s="33"/>
      <c r="J129" s="33">
        <v>216.25</v>
      </c>
      <c r="K129" s="33"/>
      <c r="L129" s="33">
        <v>216.08</v>
      </c>
      <c r="M129" s="13">
        <f>MAX(E129:F129,H129,J129,K129,L129)</f>
        <v>216.25</v>
      </c>
    </row>
    <row r="130" spans="1:13" s="12" customFormat="1" ht="11.25">
      <c r="A130" s="11">
        <v>95</v>
      </c>
      <c r="B130" s="32" t="s">
        <v>177</v>
      </c>
      <c r="C130" s="32" t="s">
        <v>129</v>
      </c>
      <c r="D130" s="33">
        <v>221</v>
      </c>
      <c r="E130" s="33">
        <v>205.61</v>
      </c>
      <c r="F130" s="13"/>
      <c r="G130" s="13"/>
      <c r="H130" s="33">
        <v>212</v>
      </c>
      <c r="I130" s="33"/>
      <c r="J130" s="33">
        <v>215.91</v>
      </c>
      <c r="K130" s="33"/>
      <c r="L130" s="33"/>
      <c r="M130" s="13">
        <f>MAX(E130:F130,H130,J130,K130,L130)</f>
        <v>215.91</v>
      </c>
    </row>
    <row r="131" spans="1:13" s="12" customFormat="1" ht="11.25">
      <c r="A131" s="11">
        <v>96</v>
      </c>
      <c r="B131" s="12" t="s">
        <v>228</v>
      </c>
      <c r="C131" s="12" t="s">
        <v>67</v>
      </c>
      <c r="D131" s="13">
        <v>225.6</v>
      </c>
      <c r="E131" s="13"/>
      <c r="F131" s="13"/>
      <c r="G131" s="13"/>
      <c r="H131" s="13">
        <v>215.55</v>
      </c>
      <c r="I131" s="13"/>
      <c r="J131" s="13">
        <v>214.83</v>
      </c>
      <c r="K131" s="13"/>
      <c r="L131" s="13"/>
      <c r="M131" s="13">
        <f>MAX(E131:F131,H131,J131,K131,L131)</f>
        <v>215.55</v>
      </c>
    </row>
    <row r="132" spans="1:13" s="12" customFormat="1" ht="11.25">
      <c r="A132" s="11">
        <v>97</v>
      </c>
      <c r="B132" s="27" t="s">
        <v>188</v>
      </c>
      <c r="C132" s="27" t="s">
        <v>14</v>
      </c>
      <c r="D132" s="13">
        <v>215.6</v>
      </c>
      <c r="E132" s="13">
        <v>210.3</v>
      </c>
      <c r="F132" s="13"/>
      <c r="G132" s="13"/>
      <c r="H132" s="13">
        <v>214.85</v>
      </c>
      <c r="I132" s="13"/>
      <c r="J132" s="13">
        <v>213.8</v>
      </c>
      <c r="K132" s="13"/>
      <c r="L132" s="13">
        <v>213.97</v>
      </c>
      <c r="M132" s="13">
        <f>MAX(E132:F132,H132,J132,K132,L132)</f>
        <v>214.85</v>
      </c>
    </row>
    <row r="133" spans="1:13" s="12" customFormat="1" ht="11.25">
      <c r="A133" s="11">
        <v>98</v>
      </c>
      <c r="B133" s="32" t="s">
        <v>91</v>
      </c>
      <c r="C133" s="32" t="s">
        <v>52</v>
      </c>
      <c r="D133" s="33">
        <v>229</v>
      </c>
      <c r="E133" s="33">
        <v>214.8</v>
      </c>
      <c r="F133" s="13"/>
      <c r="G133" s="13"/>
      <c r="H133" s="33"/>
      <c r="I133" s="33"/>
      <c r="J133" s="33"/>
      <c r="K133" s="33"/>
      <c r="L133" s="33"/>
      <c r="M133" s="13">
        <f>MAX(E133:F133,H133,J133,K133,L133)</f>
        <v>214.8</v>
      </c>
    </row>
    <row r="134" spans="1:13" s="12" customFormat="1" ht="11.25">
      <c r="A134" s="11">
        <v>99</v>
      </c>
      <c r="B134" s="12" t="s">
        <v>192</v>
      </c>
      <c r="C134" s="12" t="s">
        <v>12</v>
      </c>
      <c r="D134" s="13">
        <v>214</v>
      </c>
      <c r="E134" s="13">
        <v>207.45</v>
      </c>
      <c r="F134" s="13"/>
      <c r="G134" s="13"/>
      <c r="H134" s="13">
        <v>211.88</v>
      </c>
      <c r="I134" s="13"/>
      <c r="J134" s="13">
        <v>213.08</v>
      </c>
      <c r="K134" s="13"/>
      <c r="L134" s="13">
        <v>214</v>
      </c>
      <c r="M134" s="13">
        <f>MAX(E134:F134,H134,J134,K134,L134)</f>
        <v>214</v>
      </c>
    </row>
    <row r="135" spans="1:13" s="12" customFormat="1" ht="11.25">
      <c r="A135" s="11">
        <v>100</v>
      </c>
      <c r="B135" s="4" t="s">
        <v>184</v>
      </c>
      <c r="C135" s="4" t="s">
        <v>45</v>
      </c>
      <c r="D135" s="28">
        <v>214.8</v>
      </c>
      <c r="E135" s="28">
        <v>212.19</v>
      </c>
      <c r="F135" s="13"/>
      <c r="G135" s="13"/>
      <c r="H135" s="13">
        <v>211.14</v>
      </c>
      <c r="I135" s="13"/>
      <c r="J135" s="13">
        <v>213.55</v>
      </c>
      <c r="K135" s="13"/>
      <c r="L135" s="13">
        <v>212.45</v>
      </c>
      <c r="M135" s="13">
        <f>MAX(E135:F135,H135,J135,K135,L135)</f>
        <v>213.55</v>
      </c>
    </row>
    <row r="136" spans="1:13" s="12" customFormat="1" ht="11.25">
      <c r="A136" s="11">
        <v>101</v>
      </c>
      <c r="B136" s="27" t="s">
        <v>248</v>
      </c>
      <c r="C136" s="27" t="s">
        <v>14</v>
      </c>
      <c r="D136" s="13">
        <v>216.4</v>
      </c>
      <c r="E136" s="13"/>
      <c r="F136" s="13"/>
      <c r="G136" s="13"/>
      <c r="H136" s="13">
        <v>213.48</v>
      </c>
      <c r="I136" s="13"/>
      <c r="J136" s="13">
        <v>207.92</v>
      </c>
      <c r="K136" s="13"/>
      <c r="L136" s="13">
        <v>209.06</v>
      </c>
      <c r="M136" s="13">
        <f>MAX(E136:F136,H136,J136,K136,L136)</f>
        <v>213.48</v>
      </c>
    </row>
    <row r="137" spans="1:13" s="12" customFormat="1" ht="11.25">
      <c r="A137" s="11">
        <v>102</v>
      </c>
      <c r="B137" s="27" t="s">
        <v>186</v>
      </c>
      <c r="C137" s="27" t="s">
        <v>4</v>
      </c>
      <c r="D137" s="13">
        <v>216.6</v>
      </c>
      <c r="E137" s="13">
        <v>211.45</v>
      </c>
      <c r="F137" s="13"/>
      <c r="G137" s="13"/>
      <c r="H137" s="13">
        <v>208.62</v>
      </c>
      <c r="I137" s="13"/>
      <c r="J137" s="13">
        <v>213.38</v>
      </c>
      <c r="K137" s="13"/>
      <c r="L137" s="13">
        <v>213.07</v>
      </c>
      <c r="M137" s="13">
        <f>MAX(E137:F137,H137,J137,K137,L137)</f>
        <v>213.38</v>
      </c>
    </row>
    <row r="138" spans="1:13" s="12" customFormat="1" ht="11.25">
      <c r="A138" s="11">
        <v>103</v>
      </c>
      <c r="B138" s="27" t="s">
        <v>190</v>
      </c>
      <c r="C138" s="27" t="s">
        <v>15</v>
      </c>
      <c r="D138" s="13">
        <v>215.4</v>
      </c>
      <c r="E138" s="13">
        <v>209.61</v>
      </c>
      <c r="F138" s="13"/>
      <c r="G138" s="13"/>
      <c r="H138" s="13">
        <v>213.2</v>
      </c>
      <c r="I138" s="13"/>
      <c r="J138" s="13">
        <v>209.35</v>
      </c>
      <c r="K138" s="13"/>
      <c r="L138" s="13"/>
      <c r="M138" s="13">
        <f>MAX(E138:F138,H138,J138,K138,L138)</f>
        <v>213.2</v>
      </c>
    </row>
    <row r="139" spans="1:13" s="12" customFormat="1" ht="11.25">
      <c r="A139" s="11">
        <v>104</v>
      </c>
      <c r="B139" s="34" t="s">
        <v>237</v>
      </c>
      <c r="C139" s="35" t="s">
        <v>151</v>
      </c>
      <c r="D139" s="28">
        <v>214.8</v>
      </c>
      <c r="E139" s="28"/>
      <c r="F139" s="13"/>
      <c r="G139" s="13"/>
      <c r="H139" s="28">
        <v>209.18</v>
      </c>
      <c r="I139" s="28"/>
      <c r="J139" s="28">
        <v>212.85</v>
      </c>
      <c r="K139" s="28"/>
      <c r="L139" s="28"/>
      <c r="M139" s="13">
        <f>MAX(E139:F139,H139,J139,K139,L139)</f>
        <v>212.85</v>
      </c>
    </row>
    <row r="140" spans="1:13" s="12" customFormat="1" ht="11.25">
      <c r="A140" s="11">
        <v>105</v>
      </c>
      <c r="B140" s="27" t="s">
        <v>191</v>
      </c>
      <c r="C140" s="27" t="s">
        <v>151</v>
      </c>
      <c r="D140" s="13">
        <v>214.2</v>
      </c>
      <c r="E140" s="13">
        <v>207.85</v>
      </c>
      <c r="F140" s="13"/>
      <c r="G140" s="13"/>
      <c r="H140" s="13">
        <v>208.7</v>
      </c>
      <c r="I140" s="13"/>
      <c r="J140" s="13">
        <v>212.6</v>
      </c>
      <c r="K140" s="13"/>
      <c r="L140" s="13"/>
      <c r="M140" s="13">
        <f>MAX(E140:F140,H140,J140,K140,L140)</f>
        <v>212.6</v>
      </c>
    </row>
    <row r="141" spans="1:13" s="12" customFormat="1" ht="11.25">
      <c r="A141" s="11">
        <v>106</v>
      </c>
      <c r="B141" s="12" t="s">
        <v>187</v>
      </c>
      <c r="C141" s="12" t="s">
        <v>45</v>
      </c>
      <c r="D141" s="13">
        <v>216</v>
      </c>
      <c r="E141" s="13">
        <v>210.8</v>
      </c>
      <c r="F141" s="13"/>
      <c r="G141" s="13"/>
      <c r="H141" s="13">
        <v>210.7</v>
      </c>
      <c r="I141" s="13"/>
      <c r="J141" s="13">
        <v>210.05</v>
      </c>
      <c r="K141" s="13"/>
      <c r="L141" s="13">
        <v>212.45</v>
      </c>
      <c r="M141" s="13">
        <f>MAX(E141:F141,H141,J141,K141,L141)</f>
        <v>212.45</v>
      </c>
    </row>
    <row r="142" spans="1:13" s="12" customFormat="1" ht="11.25">
      <c r="A142" s="11">
        <v>107</v>
      </c>
      <c r="B142" s="12" t="s">
        <v>185</v>
      </c>
      <c r="C142" s="12" t="s">
        <v>7</v>
      </c>
      <c r="D142" s="13">
        <v>214.8</v>
      </c>
      <c r="E142" s="13">
        <v>212</v>
      </c>
      <c r="F142" s="13"/>
      <c r="G142" s="13"/>
      <c r="H142" s="13"/>
      <c r="I142" s="13"/>
      <c r="J142" s="13"/>
      <c r="K142" s="13"/>
      <c r="L142" s="13"/>
      <c r="M142" s="13">
        <f>MAX(E142:F142,H142,J142,K142,L142)</f>
        <v>212</v>
      </c>
    </row>
    <row r="143" spans="1:13" s="12" customFormat="1" ht="11.25">
      <c r="A143" s="11">
        <v>108</v>
      </c>
      <c r="B143" s="27" t="s">
        <v>138</v>
      </c>
      <c r="C143" s="27" t="s">
        <v>90</v>
      </c>
      <c r="D143" s="13">
        <v>212.6</v>
      </c>
      <c r="E143" s="13">
        <v>208.46</v>
      </c>
      <c r="F143" s="13"/>
      <c r="G143" s="13"/>
      <c r="H143" s="13">
        <v>208.4</v>
      </c>
      <c r="I143" s="13"/>
      <c r="J143" s="13">
        <v>208.92</v>
      </c>
      <c r="K143" s="13"/>
      <c r="L143" s="13">
        <v>211.74</v>
      </c>
      <c r="M143" s="13">
        <f>MAX(E143:F143,H143,J143,K143,L143)</f>
        <v>211.74</v>
      </c>
    </row>
    <row r="144" spans="1:13" s="4" customFormat="1" ht="11.25">
      <c r="A144" s="11">
        <v>109</v>
      </c>
      <c r="B144" s="4" t="s">
        <v>195</v>
      </c>
      <c r="C144" s="4" t="s">
        <v>151</v>
      </c>
      <c r="D144" s="28">
        <v>217.2</v>
      </c>
      <c r="E144" s="28">
        <v>205.63</v>
      </c>
      <c r="F144" s="13"/>
      <c r="G144" s="13"/>
      <c r="H144" s="13">
        <v>211.47</v>
      </c>
      <c r="I144" s="13"/>
      <c r="J144" s="13">
        <v>211.22</v>
      </c>
      <c r="K144" s="13"/>
      <c r="L144" s="13"/>
      <c r="M144" s="13">
        <f>MAX(E144:F144,H144,J144,K144,L144)</f>
        <v>211.47</v>
      </c>
    </row>
    <row r="145" spans="1:13" s="12" customFormat="1" ht="11.25">
      <c r="A145" s="11">
        <v>110</v>
      </c>
      <c r="B145" s="12" t="s">
        <v>194</v>
      </c>
      <c r="C145" s="12" t="s">
        <v>38</v>
      </c>
      <c r="D145" s="13">
        <v>213.2</v>
      </c>
      <c r="E145" s="13">
        <v>206.87</v>
      </c>
      <c r="F145" s="13"/>
      <c r="G145" s="13"/>
      <c r="H145" s="13">
        <v>207.3</v>
      </c>
      <c r="I145" s="13"/>
      <c r="J145" s="13">
        <v>210.67</v>
      </c>
      <c r="K145" s="13"/>
      <c r="L145" s="13">
        <v>207.24</v>
      </c>
      <c r="M145" s="13">
        <f>MAX(E145:F145,H145,J145,K145,L145)</f>
        <v>210.67</v>
      </c>
    </row>
    <row r="146" spans="1:13" s="12" customFormat="1" ht="11.25">
      <c r="A146" s="11">
        <v>111</v>
      </c>
      <c r="B146" s="12" t="s">
        <v>189</v>
      </c>
      <c r="C146" s="12" t="s">
        <v>51</v>
      </c>
      <c r="D146" s="13">
        <v>214</v>
      </c>
      <c r="E146" s="13">
        <v>209.8</v>
      </c>
      <c r="F146" s="13"/>
      <c r="G146" s="13"/>
      <c r="H146" s="13"/>
      <c r="I146" s="13"/>
      <c r="J146" s="13"/>
      <c r="K146" s="13"/>
      <c r="L146" s="13"/>
      <c r="M146" s="13">
        <f>MAX(E146:F146,H146,J146,K146,L146)</f>
        <v>209.8</v>
      </c>
    </row>
    <row r="147" spans="1:13" s="12" customFormat="1" ht="11.25">
      <c r="A147" s="11">
        <v>112</v>
      </c>
      <c r="B147" s="27" t="s">
        <v>198</v>
      </c>
      <c r="C147" s="27" t="s">
        <v>10</v>
      </c>
      <c r="D147" s="13">
        <v>208.2</v>
      </c>
      <c r="E147" s="13">
        <v>207</v>
      </c>
      <c r="F147" s="13"/>
      <c r="G147" s="13"/>
      <c r="H147" s="13">
        <v>209.79</v>
      </c>
      <c r="I147" s="13"/>
      <c r="J147" s="13">
        <v>207.25</v>
      </c>
      <c r="K147" s="13"/>
      <c r="L147" s="13"/>
      <c r="M147" s="13">
        <f>MAX(E147:F147,H147,J147,K147,L147)</f>
        <v>209.79</v>
      </c>
    </row>
    <row r="148" spans="1:13" s="12" customFormat="1" ht="11.25">
      <c r="A148" s="11">
        <v>113</v>
      </c>
      <c r="B148" s="27" t="s">
        <v>92</v>
      </c>
      <c r="C148" s="27" t="s">
        <v>52</v>
      </c>
      <c r="D148" s="13">
        <v>222.4</v>
      </c>
      <c r="E148" s="13">
        <v>209.67</v>
      </c>
      <c r="F148" s="13"/>
      <c r="G148" s="13"/>
      <c r="H148" s="13"/>
      <c r="I148" s="13"/>
      <c r="J148" s="13"/>
      <c r="K148" s="13"/>
      <c r="L148" s="13"/>
      <c r="M148" s="13">
        <f>MAX(E148:F148,H148,J148,K148,L148)</f>
        <v>209.67</v>
      </c>
    </row>
    <row r="149" spans="1:13" s="12" customFormat="1" ht="11.25">
      <c r="A149" s="11">
        <v>114</v>
      </c>
      <c r="B149" s="12" t="s">
        <v>196</v>
      </c>
      <c r="C149" s="12" t="s">
        <v>52</v>
      </c>
      <c r="D149" s="13">
        <v>208.2</v>
      </c>
      <c r="E149" s="13">
        <v>204.65</v>
      </c>
      <c r="F149" s="13"/>
      <c r="G149" s="13"/>
      <c r="H149" s="13">
        <v>205.1</v>
      </c>
      <c r="I149" s="13"/>
      <c r="J149" s="13">
        <v>208.95</v>
      </c>
      <c r="K149" s="13"/>
      <c r="L149" s="13"/>
      <c r="M149" s="13">
        <f>MAX(E149:F149,H149,J149,K149,L149)</f>
        <v>208.95</v>
      </c>
    </row>
    <row r="150" spans="1:13" s="12" customFormat="1" ht="11.25">
      <c r="A150" s="11">
        <v>115</v>
      </c>
      <c r="B150" s="27" t="s">
        <v>249</v>
      </c>
      <c r="C150" s="27" t="s">
        <v>14</v>
      </c>
      <c r="D150" s="13">
        <v>213.8</v>
      </c>
      <c r="E150" s="13"/>
      <c r="F150" s="13"/>
      <c r="G150" s="13"/>
      <c r="H150" s="13">
        <v>206.18</v>
      </c>
      <c r="I150" s="13"/>
      <c r="J150" s="13">
        <v>205.33</v>
      </c>
      <c r="K150" s="13"/>
      <c r="L150" s="13">
        <v>208.74</v>
      </c>
      <c r="M150" s="13">
        <f>MAX(E150:F150,H150,J150,K150,L150)</f>
        <v>208.74</v>
      </c>
    </row>
    <row r="151" spans="1:13" s="12" customFormat="1" ht="11.25">
      <c r="A151" s="11">
        <v>116</v>
      </c>
      <c r="B151" s="12" t="s">
        <v>193</v>
      </c>
      <c r="C151" s="12" t="s">
        <v>7</v>
      </c>
      <c r="D151" s="13">
        <v>211</v>
      </c>
      <c r="E151" s="13">
        <v>207.2</v>
      </c>
      <c r="F151" s="13"/>
      <c r="G151" s="13"/>
      <c r="H151" s="13"/>
      <c r="I151" s="13"/>
      <c r="J151" s="13"/>
      <c r="K151" s="13"/>
      <c r="L151" s="13"/>
      <c r="M151" s="13">
        <f>MAX(E151:F151,H151,J151,K151,L151)</f>
        <v>207.2</v>
      </c>
    </row>
    <row r="152" spans="1:13" s="12" customFormat="1" ht="11.25">
      <c r="A152" s="11">
        <v>117</v>
      </c>
      <c r="B152" s="34" t="s">
        <v>165</v>
      </c>
      <c r="C152" s="35" t="s">
        <v>7</v>
      </c>
      <c r="D152" s="28">
        <v>216</v>
      </c>
      <c r="E152" s="28">
        <v>206.15</v>
      </c>
      <c r="F152" s="13"/>
      <c r="G152" s="13"/>
      <c r="H152" s="28"/>
      <c r="I152" s="28"/>
      <c r="J152" s="28"/>
      <c r="K152" s="28"/>
      <c r="L152" s="28"/>
      <c r="M152" s="13">
        <f>MAX(E152:F152,H152,J152,K152,L152)</f>
        <v>206.15</v>
      </c>
    </row>
    <row r="153" spans="1:13" s="5" customFormat="1" ht="11.25">
      <c r="A153" s="11">
        <v>118</v>
      </c>
      <c r="B153" s="12" t="s">
        <v>166</v>
      </c>
      <c r="C153" s="27" t="s">
        <v>151</v>
      </c>
      <c r="D153" s="13">
        <v>213.8</v>
      </c>
      <c r="E153" s="13">
        <v>203.57</v>
      </c>
      <c r="F153" s="13"/>
      <c r="G153" s="13"/>
      <c r="H153" s="13">
        <v>204.96</v>
      </c>
      <c r="I153" s="13"/>
      <c r="J153" s="13">
        <v>205.41</v>
      </c>
      <c r="K153" s="13"/>
      <c r="L153" s="13"/>
      <c r="M153" s="13">
        <f>MAX(E153:F153,H153,J153,K153,L153)</f>
        <v>205.41</v>
      </c>
    </row>
    <row r="154" spans="1:13" s="12" customFormat="1" ht="11.25">
      <c r="A154" s="11"/>
      <c r="D154" s="11"/>
      <c r="E154" s="13"/>
      <c r="F154" s="36"/>
      <c r="G154" s="36"/>
      <c r="H154" s="13"/>
      <c r="I154" s="13"/>
      <c r="J154" s="13"/>
      <c r="K154" s="13"/>
      <c r="L154" s="13"/>
      <c r="M154" s="13"/>
    </row>
    <row r="155" spans="1:13" s="42" customFormat="1" ht="13.5" thickBot="1">
      <c r="A155" s="41" t="s">
        <v>37</v>
      </c>
      <c r="B155" s="41" t="s">
        <v>31</v>
      </c>
      <c r="D155" s="43"/>
      <c r="E155" s="44"/>
      <c r="F155" s="44"/>
      <c r="G155" s="44"/>
      <c r="H155" s="44"/>
      <c r="I155" s="44"/>
      <c r="J155" s="44"/>
      <c r="K155" s="44"/>
      <c r="L155" s="44"/>
      <c r="M155" s="45" t="s">
        <v>265</v>
      </c>
    </row>
    <row r="156" spans="1:13" s="4" customFormat="1" ht="11.25">
      <c r="A156" s="46"/>
      <c r="B156" s="46"/>
      <c r="C156" s="46"/>
      <c r="D156" s="47" t="str">
        <f>+D4</f>
        <v>einger. </v>
      </c>
      <c r="E156" s="47" t="str">
        <f aca="true" t="shared" si="2" ref="E156:M156">+E4</f>
        <v>Niklaus-</v>
      </c>
      <c r="F156" s="47" t="str">
        <f t="shared" si="2"/>
        <v>Weihnachts-</v>
      </c>
      <c r="G156" s="47" t="str">
        <f t="shared" si="2"/>
        <v>einger.</v>
      </c>
      <c r="H156" s="47" t="str">
        <f t="shared" si="2"/>
        <v>Regio-Cup</v>
      </c>
      <c r="I156" s="47" t="str">
        <f t="shared" si="2"/>
        <v>einger.</v>
      </c>
      <c r="J156" s="47" t="str">
        <f t="shared" si="2"/>
        <v>Regio-Cup</v>
      </c>
      <c r="K156" s="47" t="str">
        <f>+K4</f>
        <v>Swiss Cup</v>
      </c>
      <c r="L156" s="47" t="str">
        <f>+L4</f>
        <v>Sirnacher</v>
      </c>
      <c r="M156" s="47" t="str">
        <f t="shared" si="2"/>
        <v>Bestes</v>
      </c>
    </row>
    <row r="157" spans="1:13" s="4" customFormat="1" ht="12" thickBot="1">
      <c r="A157" s="49" t="s">
        <v>18</v>
      </c>
      <c r="B157" s="49" t="s">
        <v>0</v>
      </c>
      <c r="C157" s="49" t="s">
        <v>1</v>
      </c>
      <c r="D157" s="50" t="str">
        <f>+D5</f>
        <v>Punkte</v>
      </c>
      <c r="E157" s="50" t="str">
        <f aca="true" t="shared" si="3" ref="E157:M157">+E5</f>
        <v>Pokal</v>
      </c>
      <c r="F157" s="50" t="str">
        <f t="shared" si="3"/>
        <v>meeting</v>
      </c>
      <c r="G157" s="50" t="str">
        <f t="shared" si="3"/>
        <v>Punkte</v>
      </c>
      <c r="H157" s="50" t="str">
        <f t="shared" si="3"/>
        <v>1. Runde</v>
      </c>
      <c r="I157" s="50" t="str">
        <f t="shared" si="3"/>
        <v>Punkte</v>
      </c>
      <c r="J157" s="50" t="str">
        <f t="shared" si="3"/>
        <v>2. Runde</v>
      </c>
      <c r="K157" s="50" t="str">
        <f>+K5</f>
        <v>1 Runde</v>
      </c>
      <c r="L157" s="50" t="str">
        <f>+L5</f>
        <v>Cup</v>
      </c>
      <c r="M157" s="50" t="str">
        <f t="shared" si="3"/>
        <v>Resultat</v>
      </c>
    </row>
    <row r="158" spans="1:13" s="12" customFormat="1" ht="11.25">
      <c r="A158" s="63">
        <v>1</v>
      </c>
      <c r="B158" s="29" t="s">
        <v>199</v>
      </c>
      <c r="C158" s="29" t="s">
        <v>6</v>
      </c>
      <c r="D158" s="63">
        <v>226.6</v>
      </c>
      <c r="E158" s="58">
        <v>202.06</v>
      </c>
      <c r="F158" s="58"/>
      <c r="G158" s="58"/>
      <c r="H158" s="63">
        <v>203.55</v>
      </c>
      <c r="I158" s="58"/>
      <c r="J158" s="63">
        <v>210.93</v>
      </c>
      <c r="K158" s="63"/>
      <c r="L158" s="58">
        <v>214.2</v>
      </c>
      <c r="M158" s="58">
        <f>MAX(E158:F158,H158,J158,K158,L158)</f>
        <v>214.2</v>
      </c>
    </row>
    <row r="159" spans="1:13" s="12" customFormat="1" ht="11.25">
      <c r="A159" s="11"/>
      <c r="D159" s="11"/>
      <c r="E159" s="13"/>
      <c r="F159" s="13"/>
      <c r="G159" s="13"/>
      <c r="H159" s="11"/>
      <c r="I159" s="11"/>
      <c r="J159" s="11"/>
      <c r="K159" s="11"/>
      <c r="L159" s="11"/>
      <c r="M159" s="13"/>
    </row>
    <row r="160" spans="1:13" s="42" customFormat="1" ht="13.5" thickBot="1">
      <c r="A160" s="41" t="s">
        <v>37</v>
      </c>
      <c r="B160" s="41" t="s">
        <v>32</v>
      </c>
      <c r="D160" s="43"/>
      <c r="E160" s="44"/>
      <c r="F160" s="44"/>
      <c r="G160" s="44"/>
      <c r="H160" s="44"/>
      <c r="I160" s="44"/>
      <c r="J160" s="44"/>
      <c r="K160" s="44"/>
      <c r="L160" s="44"/>
      <c r="M160" s="45" t="s">
        <v>263</v>
      </c>
    </row>
    <row r="161" spans="1:13" s="4" customFormat="1" ht="11.25">
      <c r="A161" s="46"/>
      <c r="B161" s="46"/>
      <c r="C161" s="46"/>
      <c r="D161" s="47" t="str">
        <f>+D4</f>
        <v>einger. </v>
      </c>
      <c r="E161" s="47" t="str">
        <f aca="true" t="shared" si="4" ref="E161:M161">+E4</f>
        <v>Niklaus-</v>
      </c>
      <c r="F161" s="47" t="str">
        <f t="shared" si="4"/>
        <v>Weihnachts-</v>
      </c>
      <c r="G161" s="47" t="str">
        <f t="shared" si="4"/>
        <v>einger.</v>
      </c>
      <c r="H161" s="47" t="str">
        <f t="shared" si="4"/>
        <v>Regio-Cup</v>
      </c>
      <c r="I161" s="47" t="str">
        <f t="shared" si="4"/>
        <v>einger.</v>
      </c>
      <c r="J161" s="47" t="str">
        <f t="shared" si="4"/>
        <v>Regio-Cup</v>
      </c>
      <c r="K161" s="47" t="str">
        <f>+K4</f>
        <v>Swiss Cup</v>
      </c>
      <c r="L161" s="47" t="str">
        <f>+L4</f>
        <v>Sirnacher</v>
      </c>
      <c r="M161" s="47" t="str">
        <f t="shared" si="4"/>
        <v>Bestes</v>
      </c>
    </row>
    <row r="162" spans="1:13" s="4" customFormat="1" ht="12" thickBot="1">
      <c r="A162" s="49" t="s">
        <v>18</v>
      </c>
      <c r="B162" s="49" t="s">
        <v>0</v>
      </c>
      <c r="C162" s="49" t="s">
        <v>1</v>
      </c>
      <c r="D162" s="50" t="str">
        <f>+D5</f>
        <v>Punkte</v>
      </c>
      <c r="E162" s="50" t="str">
        <f aca="true" t="shared" si="5" ref="E162:M162">+E5</f>
        <v>Pokal</v>
      </c>
      <c r="F162" s="50" t="str">
        <f t="shared" si="5"/>
        <v>meeting</v>
      </c>
      <c r="G162" s="50" t="str">
        <f t="shared" si="5"/>
        <v>Punkte</v>
      </c>
      <c r="H162" s="50" t="str">
        <f t="shared" si="5"/>
        <v>1. Runde</v>
      </c>
      <c r="I162" s="50" t="str">
        <f t="shared" si="5"/>
        <v>Punkte</v>
      </c>
      <c r="J162" s="50" t="str">
        <f t="shared" si="5"/>
        <v>2. Runde</v>
      </c>
      <c r="K162" s="50" t="str">
        <f>+K5</f>
        <v>1 Runde</v>
      </c>
      <c r="L162" s="50" t="str">
        <f>+L5</f>
        <v>Cup</v>
      </c>
      <c r="M162" s="50" t="str">
        <f t="shared" si="5"/>
        <v>Resultat</v>
      </c>
    </row>
    <row r="163" spans="1:13" s="12" customFormat="1" ht="11.25">
      <c r="A163" s="63">
        <v>1</v>
      </c>
      <c r="B163" s="29" t="s">
        <v>85</v>
      </c>
      <c r="C163" s="66" t="s">
        <v>4</v>
      </c>
      <c r="D163" s="58">
        <v>257.6</v>
      </c>
      <c r="E163" s="58">
        <v>249.51</v>
      </c>
      <c r="F163" s="58"/>
      <c r="G163" s="58"/>
      <c r="H163" s="58">
        <v>249.48</v>
      </c>
      <c r="I163" s="58"/>
      <c r="J163" s="58">
        <v>250.16</v>
      </c>
      <c r="K163" s="58">
        <v>245.25</v>
      </c>
      <c r="L163" s="58">
        <v>252.25</v>
      </c>
      <c r="M163" s="58">
        <f>MAX(E163:F163,H163,J163,K163,L163)</f>
        <v>252.25</v>
      </c>
    </row>
    <row r="164" spans="1:13" s="12" customFormat="1" ht="11.25">
      <c r="A164" s="63">
        <v>2</v>
      </c>
      <c r="B164" s="29" t="s">
        <v>86</v>
      </c>
      <c r="C164" s="29" t="s">
        <v>13</v>
      </c>
      <c r="D164" s="58">
        <v>245.8</v>
      </c>
      <c r="E164" s="58">
        <v>221.7</v>
      </c>
      <c r="F164" s="58"/>
      <c r="G164" s="58"/>
      <c r="H164" s="58">
        <v>234.15</v>
      </c>
      <c r="I164" s="58"/>
      <c r="J164" s="58">
        <v>240.4</v>
      </c>
      <c r="K164" s="58">
        <v>230.01</v>
      </c>
      <c r="L164" s="58">
        <v>226.51</v>
      </c>
      <c r="M164" s="58">
        <f>MAX(E164:F164,H164,J164,K164,L164)</f>
        <v>240.4</v>
      </c>
    </row>
    <row r="165" spans="1:13" s="12" customFormat="1" ht="11.25">
      <c r="A165" s="63">
        <v>3</v>
      </c>
      <c r="B165" s="29" t="s">
        <v>200</v>
      </c>
      <c r="C165" s="66" t="s">
        <v>6</v>
      </c>
      <c r="D165" s="58">
        <v>249.6</v>
      </c>
      <c r="E165" s="58">
        <v>230.8</v>
      </c>
      <c r="F165" s="58"/>
      <c r="G165" s="58"/>
      <c r="H165" s="58">
        <v>235.64</v>
      </c>
      <c r="I165" s="58"/>
      <c r="J165" s="58">
        <v>230.02</v>
      </c>
      <c r="K165" s="58">
        <v>216.39</v>
      </c>
      <c r="L165" s="58">
        <v>236.25</v>
      </c>
      <c r="M165" s="58">
        <f>MAX(E165:F165,H165,J165,K165,L165)</f>
        <v>236.25</v>
      </c>
    </row>
    <row r="166" spans="1:13" s="12" customFormat="1" ht="11.25">
      <c r="A166" s="63">
        <v>4</v>
      </c>
      <c r="B166" s="29" t="s">
        <v>87</v>
      </c>
      <c r="C166" s="29" t="s">
        <v>51</v>
      </c>
      <c r="D166" s="58">
        <v>243.8</v>
      </c>
      <c r="E166" s="58">
        <v>229.7</v>
      </c>
      <c r="F166" s="58"/>
      <c r="G166" s="58"/>
      <c r="H166" s="58">
        <v>226.5</v>
      </c>
      <c r="I166" s="58"/>
      <c r="J166" s="58">
        <v>230.8</v>
      </c>
      <c r="K166" s="58">
        <v>230.14</v>
      </c>
      <c r="L166" s="58">
        <v>228.73</v>
      </c>
      <c r="M166" s="58">
        <f>MAX(E166:F166,H166,J166,K166,L166)</f>
        <v>230.8</v>
      </c>
    </row>
    <row r="167" spans="1:13" s="12" customFormat="1" ht="11.25">
      <c r="A167" s="63">
        <v>5</v>
      </c>
      <c r="B167" s="29" t="s">
        <v>201</v>
      </c>
      <c r="C167" s="29" t="s">
        <v>8</v>
      </c>
      <c r="D167" s="58">
        <v>219.6</v>
      </c>
      <c r="E167" s="58">
        <v>214.23</v>
      </c>
      <c r="F167" s="58"/>
      <c r="G167" s="58"/>
      <c r="H167" s="58">
        <v>210.43</v>
      </c>
      <c r="I167" s="58"/>
      <c r="J167" s="63">
        <v>218.86</v>
      </c>
      <c r="K167" s="63"/>
      <c r="L167" s="63">
        <v>219.58</v>
      </c>
      <c r="M167" s="58">
        <f>MAX(E167:F167,H167,J167,K167,L167)</f>
        <v>219.58</v>
      </c>
    </row>
    <row r="168" spans="1:13" s="12" customFormat="1" ht="11.25">
      <c r="A168" s="63">
        <v>6</v>
      </c>
      <c r="B168" s="29" t="s">
        <v>202</v>
      </c>
      <c r="C168" s="66" t="s">
        <v>13</v>
      </c>
      <c r="D168" s="58">
        <v>225</v>
      </c>
      <c r="E168" s="58">
        <v>211.09</v>
      </c>
      <c r="F168" s="58"/>
      <c r="G168" s="58"/>
      <c r="H168" s="58">
        <v>216.4</v>
      </c>
      <c r="I168" s="63"/>
      <c r="J168" s="58"/>
      <c r="K168" s="58"/>
      <c r="L168" s="58">
        <v>213.3</v>
      </c>
      <c r="M168" s="58">
        <f>MAX(E168:F168,H168,J168,K168,L168)</f>
        <v>216.4</v>
      </c>
    </row>
    <row r="169" spans="1:13" s="12" customFormat="1" ht="11.25">
      <c r="A169" s="11">
        <v>7</v>
      </c>
      <c r="B169" s="12" t="s">
        <v>252</v>
      </c>
      <c r="C169" s="27" t="s">
        <v>15</v>
      </c>
      <c r="D169" s="13">
        <v>216.2</v>
      </c>
      <c r="E169" s="13"/>
      <c r="F169" s="13"/>
      <c r="G169" s="13"/>
      <c r="H169" s="13">
        <v>213.7</v>
      </c>
      <c r="I169" s="11"/>
      <c r="J169" s="13">
        <v>212.45</v>
      </c>
      <c r="K169" s="13"/>
      <c r="L169" s="13"/>
      <c r="M169" s="13">
        <f>MAX(E169:F169,H169,J169,K169,L169)</f>
        <v>213.7</v>
      </c>
    </row>
    <row r="170" spans="1:13" s="12" customFormat="1" ht="11.25">
      <c r="A170" s="11">
        <v>8</v>
      </c>
      <c r="B170" s="12" t="s">
        <v>203</v>
      </c>
      <c r="C170" s="12" t="s">
        <v>13</v>
      </c>
      <c r="D170" s="13">
        <v>220</v>
      </c>
      <c r="E170" s="13">
        <v>208.15</v>
      </c>
      <c r="F170" s="13"/>
      <c r="G170" s="13"/>
      <c r="H170" s="13">
        <v>212.48</v>
      </c>
      <c r="I170" s="13"/>
      <c r="J170" s="13">
        <v>212.4</v>
      </c>
      <c r="K170" s="13"/>
      <c r="L170" s="13">
        <v>207.75</v>
      </c>
      <c r="M170" s="13">
        <f>MAX(E170:F170,H170,J170,K170,L170)</f>
        <v>212.48</v>
      </c>
    </row>
    <row r="171" spans="1:13" s="12" customFormat="1" ht="11.25">
      <c r="A171" s="11">
        <v>9</v>
      </c>
      <c r="B171" s="12" t="s">
        <v>253</v>
      </c>
      <c r="C171" s="27" t="s">
        <v>15</v>
      </c>
      <c r="D171" s="13">
        <v>218.2</v>
      </c>
      <c r="E171" s="13"/>
      <c r="F171" s="13"/>
      <c r="G171" s="13"/>
      <c r="H171" s="13">
        <v>198.38</v>
      </c>
      <c r="I171" s="11"/>
      <c r="J171" s="13">
        <v>200.65</v>
      </c>
      <c r="K171" s="13"/>
      <c r="L171" s="13"/>
      <c r="M171" s="13">
        <f>MAX(E171:F171,H171,J171,K171,L171)</f>
        <v>200.65</v>
      </c>
    </row>
    <row r="172" spans="1:13" s="12" customFormat="1" ht="11.25">
      <c r="A172" s="11"/>
      <c r="C172" s="27"/>
      <c r="D172" s="13"/>
      <c r="E172" s="13"/>
      <c r="F172" s="13"/>
      <c r="G172" s="13"/>
      <c r="H172" s="13"/>
      <c r="I172" s="11"/>
      <c r="J172" s="13"/>
      <c r="K172" s="13"/>
      <c r="L172" s="13"/>
      <c r="M172" s="13"/>
    </row>
    <row r="173" spans="1:13" s="42" customFormat="1" ht="13.5" thickBot="1">
      <c r="A173" s="41" t="s">
        <v>37</v>
      </c>
      <c r="B173" s="41" t="s">
        <v>33</v>
      </c>
      <c r="D173" s="43"/>
      <c r="E173" s="44"/>
      <c r="F173" s="44"/>
      <c r="G173" s="44"/>
      <c r="H173" s="44"/>
      <c r="I173" s="44"/>
      <c r="J173" s="44"/>
      <c r="K173" s="44"/>
      <c r="L173" s="44"/>
      <c r="M173" s="45" t="s">
        <v>263</v>
      </c>
    </row>
    <row r="174" spans="1:13" s="4" customFormat="1" ht="11.25">
      <c r="A174" s="46"/>
      <c r="B174" s="46"/>
      <c r="C174" s="46"/>
      <c r="D174" s="47" t="str">
        <f>+D4</f>
        <v>einger. </v>
      </c>
      <c r="E174" s="47" t="str">
        <f aca="true" t="shared" si="6" ref="E174:M174">+E4</f>
        <v>Niklaus-</v>
      </c>
      <c r="F174" s="47" t="str">
        <f t="shared" si="6"/>
        <v>Weihnachts-</v>
      </c>
      <c r="G174" s="47" t="str">
        <f t="shared" si="6"/>
        <v>einger.</v>
      </c>
      <c r="H174" s="47" t="str">
        <f t="shared" si="6"/>
        <v>Regio-Cup</v>
      </c>
      <c r="I174" s="47" t="str">
        <f t="shared" si="6"/>
        <v>einger.</v>
      </c>
      <c r="J174" s="47" t="str">
        <f t="shared" si="6"/>
        <v>Regio-Cup</v>
      </c>
      <c r="K174" s="47" t="str">
        <f>+K4</f>
        <v>Swiss Cup</v>
      </c>
      <c r="L174" s="47" t="str">
        <f>+L4</f>
        <v>Sirnacher</v>
      </c>
      <c r="M174" s="47" t="str">
        <f t="shared" si="6"/>
        <v>Bestes</v>
      </c>
    </row>
    <row r="175" spans="1:13" s="4" customFormat="1" ht="12" thickBot="1">
      <c r="A175" s="49" t="s">
        <v>18</v>
      </c>
      <c r="B175" s="49" t="s">
        <v>0</v>
      </c>
      <c r="C175" s="49" t="s">
        <v>1</v>
      </c>
      <c r="D175" s="50" t="str">
        <f>+D5</f>
        <v>Punkte</v>
      </c>
      <c r="E175" s="50" t="str">
        <f aca="true" t="shared" si="7" ref="E175:M175">+E5</f>
        <v>Pokal</v>
      </c>
      <c r="F175" s="50" t="str">
        <f t="shared" si="7"/>
        <v>meeting</v>
      </c>
      <c r="G175" s="50" t="str">
        <f t="shared" si="7"/>
        <v>Punkte</v>
      </c>
      <c r="H175" s="50" t="str">
        <f t="shared" si="7"/>
        <v>1. Runde</v>
      </c>
      <c r="I175" s="50" t="str">
        <f t="shared" si="7"/>
        <v>Punkte</v>
      </c>
      <c r="J175" s="50" t="str">
        <f t="shared" si="7"/>
        <v>2. Runde</v>
      </c>
      <c r="K175" s="50" t="str">
        <f>+K5</f>
        <v>1 Runde</v>
      </c>
      <c r="L175" s="50" t="str">
        <f>+L5</f>
        <v>Cup</v>
      </c>
      <c r="M175" s="50" t="str">
        <f t="shared" si="7"/>
        <v>Resultat</v>
      </c>
    </row>
    <row r="176" spans="1:13" s="12" customFormat="1" ht="11.25">
      <c r="A176" s="63">
        <v>1</v>
      </c>
      <c r="B176" s="29" t="s">
        <v>5</v>
      </c>
      <c r="C176" s="66" t="s">
        <v>205</v>
      </c>
      <c r="D176" s="69">
        <v>286.2</v>
      </c>
      <c r="E176" s="58">
        <v>274.05</v>
      </c>
      <c r="F176" s="58"/>
      <c r="G176" s="58"/>
      <c r="H176" s="58">
        <v>233.3</v>
      </c>
      <c r="I176" s="58"/>
      <c r="J176" s="58">
        <v>229.24</v>
      </c>
      <c r="K176" s="58">
        <v>273.55</v>
      </c>
      <c r="L176" s="58"/>
      <c r="M176" s="58">
        <f>MAX(E176:F176,H176,J176,K176,L176)</f>
        <v>274.05</v>
      </c>
    </row>
    <row r="177" spans="1:13" s="12" customFormat="1" ht="11.25">
      <c r="A177" s="63">
        <v>2</v>
      </c>
      <c r="B177" s="29" t="s">
        <v>5</v>
      </c>
      <c r="C177" s="66" t="s">
        <v>206</v>
      </c>
      <c r="D177" s="69">
        <v>280.6</v>
      </c>
      <c r="E177" s="58">
        <v>255.72</v>
      </c>
      <c r="F177" s="58"/>
      <c r="G177" s="58"/>
      <c r="H177" s="61">
        <v>246.81</v>
      </c>
      <c r="I177" s="61"/>
      <c r="J177" s="61">
        <v>257.4</v>
      </c>
      <c r="K177" s="61">
        <v>259.75</v>
      </c>
      <c r="L177" s="61"/>
      <c r="M177" s="58">
        <f>MAX(E177:F177,H177,J177,K177,L177)</f>
        <v>259.75</v>
      </c>
    </row>
    <row r="178" spans="1:13" s="12" customFormat="1" ht="11.25">
      <c r="A178" s="63">
        <v>3</v>
      </c>
      <c r="B178" s="29" t="s">
        <v>5</v>
      </c>
      <c r="C178" s="29" t="s">
        <v>207</v>
      </c>
      <c r="D178" s="69">
        <v>264.4</v>
      </c>
      <c r="E178" s="58">
        <v>243.78</v>
      </c>
      <c r="F178" s="58"/>
      <c r="G178" s="58"/>
      <c r="H178" s="58">
        <v>240.71</v>
      </c>
      <c r="I178" s="58"/>
      <c r="J178" s="58">
        <v>245.8</v>
      </c>
      <c r="K178" s="58"/>
      <c r="L178" s="58"/>
      <c r="M178" s="58">
        <f>MAX(E178:F178,H178,J178,K178,L178)</f>
        <v>245.8</v>
      </c>
    </row>
    <row r="179" spans="1:13" s="12" customFormat="1" ht="11.25">
      <c r="A179" s="63">
        <v>4</v>
      </c>
      <c r="B179" s="29" t="s">
        <v>5</v>
      </c>
      <c r="C179" s="66" t="s">
        <v>208</v>
      </c>
      <c r="D179" s="69">
        <v>266.2</v>
      </c>
      <c r="E179" s="58">
        <v>230.18</v>
      </c>
      <c r="F179" s="58"/>
      <c r="G179" s="58"/>
      <c r="H179" s="57">
        <v>238.82</v>
      </c>
      <c r="I179" s="57"/>
      <c r="J179" s="57">
        <v>239.51</v>
      </c>
      <c r="K179" s="57">
        <v>241.5</v>
      </c>
      <c r="L179" s="57"/>
      <c r="M179" s="58">
        <f>MAX(E179:F179,H179,J179,K179,L179)</f>
        <v>241.5</v>
      </c>
    </row>
    <row r="180" spans="1:13" s="12" customFormat="1" ht="11.25">
      <c r="A180" s="63">
        <v>5</v>
      </c>
      <c r="B180" s="29" t="s">
        <v>5</v>
      </c>
      <c r="C180" s="66" t="s">
        <v>209</v>
      </c>
      <c r="D180" s="69">
        <v>254.8</v>
      </c>
      <c r="E180" s="58">
        <v>225.46</v>
      </c>
      <c r="F180" s="58"/>
      <c r="G180" s="58"/>
      <c r="H180" s="58">
        <v>234.59</v>
      </c>
      <c r="I180" s="58"/>
      <c r="J180" s="58">
        <v>224</v>
      </c>
      <c r="K180" s="58"/>
      <c r="L180" s="58"/>
      <c r="M180" s="58">
        <f>MAX(E180:F180,H180,J180,K180,L180)</f>
        <v>234.59</v>
      </c>
    </row>
    <row r="181" spans="1:13" s="12" customFormat="1" ht="11.25">
      <c r="A181" s="63">
        <v>6</v>
      </c>
      <c r="B181" s="29" t="s">
        <v>5</v>
      </c>
      <c r="C181" s="66" t="s">
        <v>90</v>
      </c>
      <c r="D181" s="69">
        <v>253.4</v>
      </c>
      <c r="E181" s="58">
        <v>221.9</v>
      </c>
      <c r="F181" s="58"/>
      <c r="G181" s="58"/>
      <c r="H181" s="61">
        <v>222</v>
      </c>
      <c r="I181" s="61"/>
      <c r="J181" s="61">
        <v>226.2</v>
      </c>
      <c r="K181" s="61"/>
      <c r="L181" s="61"/>
      <c r="M181" s="58">
        <f>MAX(E181:F181,H181,J181,K181,L181)</f>
        <v>226.2</v>
      </c>
    </row>
    <row r="182" spans="1:13" s="12" customFormat="1" ht="11.25">
      <c r="A182" s="11">
        <v>7</v>
      </c>
      <c r="B182" s="12" t="s">
        <v>5</v>
      </c>
      <c r="C182" s="27" t="s">
        <v>230</v>
      </c>
      <c r="D182" s="30">
        <v>255.8</v>
      </c>
      <c r="E182" s="13"/>
      <c r="F182" s="13"/>
      <c r="G182" s="13"/>
      <c r="H182" s="33">
        <v>210.95</v>
      </c>
      <c r="I182" s="33"/>
      <c r="J182" s="33">
        <v>224.78</v>
      </c>
      <c r="K182" s="33"/>
      <c r="L182" s="33"/>
      <c r="M182" s="13">
        <f>MAX(E182:F182,H182,J182,K182,L182)</f>
        <v>224.78</v>
      </c>
    </row>
    <row r="183" spans="1:13" s="12" customFormat="1" ht="11.25">
      <c r="A183" s="11">
        <v>8</v>
      </c>
      <c r="B183" s="12" t="s">
        <v>5</v>
      </c>
      <c r="C183" s="27" t="s">
        <v>210</v>
      </c>
      <c r="D183" s="30">
        <v>281.2</v>
      </c>
      <c r="E183" s="13">
        <v>221.48</v>
      </c>
      <c r="F183" s="13"/>
      <c r="G183" s="13"/>
      <c r="H183" s="33">
        <v>215.94</v>
      </c>
      <c r="I183" s="33"/>
      <c r="J183" s="33">
        <v>220.53</v>
      </c>
      <c r="K183" s="33"/>
      <c r="L183" s="33"/>
      <c r="M183" s="13">
        <f>MAX(E183:F183,H183,J183,K183,L183)</f>
        <v>221.48</v>
      </c>
    </row>
    <row r="184" spans="1:13" s="12" customFormat="1" ht="11.25">
      <c r="A184" s="11">
        <v>9</v>
      </c>
      <c r="B184" s="12" t="s">
        <v>5</v>
      </c>
      <c r="C184" s="27" t="s">
        <v>211</v>
      </c>
      <c r="D184" s="30">
        <v>243</v>
      </c>
      <c r="E184" s="13">
        <v>205.39</v>
      </c>
      <c r="F184" s="13"/>
      <c r="G184" s="13"/>
      <c r="H184" s="33">
        <v>212.74</v>
      </c>
      <c r="I184" s="33"/>
      <c r="J184" s="33">
        <v>219.98</v>
      </c>
      <c r="K184" s="33"/>
      <c r="L184" s="33"/>
      <c r="M184" s="13">
        <f>MAX(E184:F184,H184,J184,K184,L184)</f>
        <v>219.98</v>
      </c>
    </row>
    <row r="185" spans="1:13" s="12" customFormat="1" ht="11.25">
      <c r="A185" s="11">
        <v>10</v>
      </c>
      <c r="B185" s="12" t="s">
        <v>5</v>
      </c>
      <c r="C185" s="27" t="s">
        <v>204</v>
      </c>
      <c r="D185" s="30">
        <v>235.6</v>
      </c>
      <c r="E185" s="13">
        <v>205.98</v>
      </c>
      <c r="F185" s="13"/>
      <c r="G185" s="13"/>
      <c r="H185" s="33">
        <v>215</v>
      </c>
      <c r="I185" s="33"/>
      <c r="J185" s="33">
        <v>213.88</v>
      </c>
      <c r="K185" s="33"/>
      <c r="L185" s="33"/>
      <c r="M185" s="13">
        <f>MAX(E185:F185,H185,J185,K185,L185)</f>
        <v>215</v>
      </c>
    </row>
    <row r="186" spans="1:13" s="12" customFormat="1" ht="11.25">
      <c r="A186" s="11">
        <v>11</v>
      </c>
      <c r="B186" s="12" t="s">
        <v>5</v>
      </c>
      <c r="C186" s="27" t="s">
        <v>212</v>
      </c>
      <c r="D186" s="30">
        <v>221.4</v>
      </c>
      <c r="E186" s="13">
        <v>202.99</v>
      </c>
      <c r="F186" s="13"/>
      <c r="G186" s="13"/>
      <c r="H186" s="33">
        <v>205.73</v>
      </c>
      <c r="I186" s="33"/>
      <c r="J186" s="33">
        <v>209.73</v>
      </c>
      <c r="K186" s="33"/>
      <c r="L186" s="33"/>
      <c r="M186" s="13">
        <f>MAX(E186:F186,H186,J186,K186,L186)</f>
        <v>209.73</v>
      </c>
    </row>
    <row r="187" spans="1:13" s="12" customFormat="1" ht="11.25">
      <c r="A187" s="11">
        <v>12</v>
      </c>
      <c r="B187" s="12" t="s">
        <v>5</v>
      </c>
      <c r="C187" s="27" t="s">
        <v>213</v>
      </c>
      <c r="D187" s="30">
        <v>228.6</v>
      </c>
      <c r="E187" s="13">
        <v>196.9</v>
      </c>
      <c r="F187" s="13"/>
      <c r="G187" s="13"/>
      <c r="H187" s="33">
        <v>198.69</v>
      </c>
      <c r="I187" s="33"/>
      <c r="J187" s="33">
        <v>205.35</v>
      </c>
      <c r="K187" s="33"/>
      <c r="L187" s="33"/>
      <c r="M187" s="13">
        <f>MAX(E187:F187,H187,J187,K187,L187)</f>
        <v>205.35</v>
      </c>
    </row>
    <row r="188" spans="1:13" s="12" customFormat="1" ht="11.25">
      <c r="A188" s="11">
        <v>13</v>
      </c>
      <c r="B188" s="12" t="s">
        <v>5</v>
      </c>
      <c r="C188" s="27" t="s">
        <v>238</v>
      </c>
      <c r="D188" s="30">
        <v>211.4</v>
      </c>
      <c r="E188" s="13"/>
      <c r="F188" s="13"/>
      <c r="G188" s="13"/>
      <c r="H188" s="33">
        <v>194.95</v>
      </c>
      <c r="I188" s="33"/>
      <c r="J188" s="33">
        <v>193.68</v>
      </c>
      <c r="K188" s="33"/>
      <c r="L188" s="33"/>
      <c r="M188" s="13">
        <f>MAX(E188:F188,H188,J188,K188,L188)</f>
        <v>194.95</v>
      </c>
    </row>
    <row r="189" spans="1:13" s="12" customFormat="1" ht="11.25">
      <c r="A189" s="11"/>
      <c r="C189" s="27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s="42" customFormat="1" ht="13.5" thickBot="1">
      <c r="A190" s="41" t="s">
        <v>37</v>
      </c>
      <c r="B190" s="41" t="s">
        <v>36</v>
      </c>
      <c r="D190" s="43"/>
      <c r="E190" s="44"/>
      <c r="F190" s="44"/>
      <c r="G190" s="44"/>
      <c r="H190" s="44"/>
      <c r="I190" s="44"/>
      <c r="J190" s="44"/>
      <c r="K190" s="44"/>
      <c r="L190" s="44"/>
      <c r="M190" s="45" t="s">
        <v>265</v>
      </c>
    </row>
    <row r="191" spans="1:13" s="4" customFormat="1" ht="11.25">
      <c r="A191" s="46"/>
      <c r="B191" s="46"/>
      <c r="C191" s="46"/>
      <c r="D191" s="47" t="str">
        <f>+D4</f>
        <v>einger. </v>
      </c>
      <c r="E191" s="47" t="str">
        <f aca="true" t="shared" si="8" ref="E191:M191">+E4</f>
        <v>Niklaus-</v>
      </c>
      <c r="F191" s="47" t="str">
        <f t="shared" si="8"/>
        <v>Weihnachts-</v>
      </c>
      <c r="G191" s="47" t="str">
        <f t="shared" si="8"/>
        <v>einger.</v>
      </c>
      <c r="H191" s="47" t="str">
        <f t="shared" si="8"/>
        <v>Regio-Cup</v>
      </c>
      <c r="I191" s="47" t="str">
        <f t="shared" si="8"/>
        <v>einger.</v>
      </c>
      <c r="J191" s="47" t="str">
        <f t="shared" si="8"/>
        <v>Regio-Cup</v>
      </c>
      <c r="K191" s="47" t="str">
        <f>+K4</f>
        <v>Swiss Cup</v>
      </c>
      <c r="L191" s="47" t="str">
        <f>+L4</f>
        <v>Sirnacher</v>
      </c>
      <c r="M191" s="47" t="str">
        <f t="shared" si="8"/>
        <v>Bestes</v>
      </c>
    </row>
    <row r="192" spans="1:13" s="4" customFormat="1" ht="12" thickBot="1">
      <c r="A192" s="49" t="s">
        <v>18</v>
      </c>
      <c r="B192" s="49" t="s">
        <v>0</v>
      </c>
      <c r="C192" s="49" t="s">
        <v>1</v>
      </c>
      <c r="D192" s="50" t="str">
        <f>+D5</f>
        <v>Punkte</v>
      </c>
      <c r="E192" s="50" t="str">
        <f aca="true" t="shared" si="9" ref="E192:M192">+E5</f>
        <v>Pokal</v>
      </c>
      <c r="F192" s="50" t="str">
        <f t="shared" si="9"/>
        <v>meeting</v>
      </c>
      <c r="G192" s="50" t="str">
        <f t="shared" si="9"/>
        <v>Punkte</v>
      </c>
      <c r="H192" s="50" t="str">
        <f t="shared" si="9"/>
        <v>1. Runde</v>
      </c>
      <c r="I192" s="50" t="str">
        <f t="shared" si="9"/>
        <v>Punkte</v>
      </c>
      <c r="J192" s="50" t="str">
        <f t="shared" si="9"/>
        <v>2. Runde</v>
      </c>
      <c r="K192" s="50" t="str">
        <f>+K5</f>
        <v>1 Runde</v>
      </c>
      <c r="L192" s="50" t="str">
        <f>+L5</f>
        <v>Cup</v>
      </c>
      <c r="M192" s="50" t="str">
        <f t="shared" si="9"/>
        <v>Resultat</v>
      </c>
    </row>
    <row r="193" spans="1:13" s="12" customFormat="1" ht="11.25">
      <c r="A193" s="63">
        <v>1</v>
      </c>
      <c r="B193" s="64" t="s">
        <v>5</v>
      </c>
      <c r="C193" s="65" t="s">
        <v>205</v>
      </c>
      <c r="D193" s="70">
        <v>284.4</v>
      </c>
      <c r="E193" s="70">
        <v>251.56</v>
      </c>
      <c r="F193" s="70"/>
      <c r="G193" s="70"/>
      <c r="H193" s="70">
        <v>192.56</v>
      </c>
      <c r="I193" s="70"/>
      <c r="J193" s="70">
        <v>212.38</v>
      </c>
      <c r="K193" s="58">
        <v>249.88</v>
      </c>
      <c r="L193" s="58"/>
      <c r="M193" s="58">
        <f>MAX(E193:F193,H193,J193,K193,L193)</f>
        <v>251.56</v>
      </c>
    </row>
    <row r="194" spans="1:13" s="12" customFormat="1" ht="11.25">
      <c r="A194" s="63">
        <v>2</v>
      </c>
      <c r="B194" s="29" t="s">
        <v>5</v>
      </c>
      <c r="C194" s="66" t="s">
        <v>3</v>
      </c>
      <c r="D194" s="58">
        <v>259</v>
      </c>
      <c r="E194" s="58">
        <v>229.3</v>
      </c>
      <c r="F194" s="58"/>
      <c r="G194" s="58"/>
      <c r="H194" s="58">
        <v>235.45</v>
      </c>
      <c r="I194" s="58"/>
      <c r="J194" s="58">
        <v>241.45</v>
      </c>
      <c r="K194" s="58">
        <v>229.72</v>
      </c>
      <c r="L194" s="58"/>
      <c r="M194" s="58">
        <f aca="true" t="shared" si="10" ref="M194:M199">MAX(E194:F194,H194,J194,K194,L194)</f>
        <v>241.45</v>
      </c>
    </row>
    <row r="195" spans="1:13" s="12" customFormat="1" ht="11.25">
      <c r="A195" s="63">
        <v>3</v>
      </c>
      <c r="B195" s="29" t="s">
        <v>5</v>
      </c>
      <c r="C195" s="66" t="s">
        <v>45</v>
      </c>
      <c r="D195" s="58">
        <v>269.4</v>
      </c>
      <c r="E195" s="58">
        <v>206.88</v>
      </c>
      <c r="F195" s="58"/>
      <c r="G195" s="58"/>
      <c r="H195" s="57">
        <v>230.92</v>
      </c>
      <c r="I195" s="57"/>
      <c r="J195" s="57">
        <v>219.03</v>
      </c>
      <c r="K195" s="57">
        <v>228.2</v>
      </c>
      <c r="L195" s="57"/>
      <c r="M195" s="58">
        <f t="shared" si="10"/>
        <v>230.92</v>
      </c>
    </row>
    <row r="196" spans="1:13" s="12" customFormat="1" ht="11.25">
      <c r="A196" s="63">
        <v>4</v>
      </c>
      <c r="B196" s="29" t="s">
        <v>5</v>
      </c>
      <c r="C196" s="66" t="s">
        <v>214</v>
      </c>
      <c r="D196" s="58">
        <v>266.6</v>
      </c>
      <c r="E196" s="58">
        <v>222.66</v>
      </c>
      <c r="F196" s="58"/>
      <c r="G196" s="58"/>
      <c r="H196" s="61">
        <v>227.1</v>
      </c>
      <c r="I196" s="61"/>
      <c r="J196" s="61">
        <v>224.49</v>
      </c>
      <c r="K196" s="61"/>
      <c r="L196" s="61"/>
      <c r="M196" s="58">
        <f t="shared" si="10"/>
        <v>227.1</v>
      </c>
    </row>
    <row r="197" spans="1:13" s="12" customFormat="1" ht="11.25">
      <c r="A197" s="11">
        <v>5</v>
      </c>
      <c r="B197" s="12" t="s">
        <v>5</v>
      </c>
      <c r="C197" s="27" t="s">
        <v>230</v>
      </c>
      <c r="D197" s="13">
        <v>238.8</v>
      </c>
      <c r="E197" s="13"/>
      <c r="F197" s="13"/>
      <c r="G197" s="13"/>
      <c r="H197" s="33">
        <v>208.4</v>
      </c>
      <c r="I197" s="33"/>
      <c r="J197" s="33">
        <v>214.74</v>
      </c>
      <c r="K197" s="33"/>
      <c r="L197" s="33"/>
      <c r="M197" s="13">
        <f t="shared" si="10"/>
        <v>214.74</v>
      </c>
    </row>
    <row r="198" spans="1:13" s="12" customFormat="1" ht="11.25">
      <c r="A198" s="11">
        <v>6</v>
      </c>
      <c r="B198" s="12" t="s">
        <v>5</v>
      </c>
      <c r="C198" s="27" t="s">
        <v>10</v>
      </c>
      <c r="D198" s="13">
        <v>250</v>
      </c>
      <c r="E198" s="13"/>
      <c r="F198" s="13"/>
      <c r="G198" s="13"/>
      <c r="H198" s="33">
        <v>212</v>
      </c>
      <c r="I198" s="33"/>
      <c r="J198" s="33">
        <v>206.35</v>
      </c>
      <c r="K198" s="33"/>
      <c r="L198" s="33"/>
      <c r="M198" s="13">
        <f t="shared" si="10"/>
        <v>212</v>
      </c>
    </row>
    <row r="199" spans="1:13" s="12" customFormat="1" ht="11.25">
      <c r="A199" s="11">
        <v>7</v>
      </c>
      <c r="B199" s="12" t="s">
        <v>5</v>
      </c>
      <c r="C199" s="27" t="s">
        <v>206</v>
      </c>
      <c r="D199" s="13">
        <v>223.6</v>
      </c>
      <c r="E199" s="13"/>
      <c r="F199" s="13"/>
      <c r="G199" s="13"/>
      <c r="H199" s="13">
        <v>198.85</v>
      </c>
      <c r="I199" s="13"/>
      <c r="J199" s="13">
        <v>201.73</v>
      </c>
      <c r="K199" s="13"/>
      <c r="L199" s="13"/>
      <c r="M199" s="13">
        <f t="shared" si="10"/>
        <v>201.73</v>
      </c>
    </row>
    <row r="200" spans="4:13" s="4" customFormat="1" ht="11.25">
      <c r="D200" s="6"/>
      <c r="E200" s="28"/>
      <c r="F200" s="28"/>
      <c r="G200" s="28"/>
      <c r="H200" s="28"/>
      <c r="I200" s="28"/>
      <c r="J200" s="28"/>
      <c r="K200" s="28"/>
      <c r="L200" s="28"/>
      <c r="M200" s="6"/>
    </row>
    <row r="201" spans="4:13" s="4" customFormat="1" ht="11.25">
      <c r="D201" s="6"/>
      <c r="E201" s="28"/>
      <c r="F201" s="28"/>
      <c r="G201" s="28"/>
      <c r="H201" s="28"/>
      <c r="I201" s="28"/>
      <c r="J201" s="28"/>
      <c r="K201" s="28"/>
      <c r="L201" s="28"/>
      <c r="M201" s="6"/>
    </row>
    <row r="202" spans="4:13" s="4" customFormat="1" ht="11.25">
      <c r="D202" s="6"/>
      <c r="E202" s="28"/>
      <c r="F202" s="28"/>
      <c r="G202" s="28"/>
      <c r="H202" s="28"/>
      <c r="I202" s="28"/>
      <c r="J202" s="28"/>
      <c r="K202" s="28"/>
      <c r="L202" s="28"/>
      <c r="M202" s="6"/>
    </row>
    <row r="203" spans="4:13" s="4" customFormat="1" ht="11.25">
      <c r="D203" s="6"/>
      <c r="E203" s="28"/>
      <c r="F203" s="28"/>
      <c r="G203" s="28"/>
      <c r="H203" s="28"/>
      <c r="I203" s="28"/>
      <c r="J203" s="28"/>
      <c r="K203" s="28"/>
      <c r="L203" s="28"/>
      <c r="M203" s="6"/>
    </row>
    <row r="204" spans="4:13" s="4" customFormat="1" ht="11.25">
      <c r="D204" s="6"/>
      <c r="E204" s="28"/>
      <c r="F204" s="28"/>
      <c r="G204" s="28"/>
      <c r="H204" s="28"/>
      <c r="I204" s="28"/>
      <c r="J204" s="28"/>
      <c r="K204" s="28"/>
      <c r="L204" s="28"/>
      <c r="M204" s="6"/>
    </row>
    <row r="205" spans="4:13" s="4" customFormat="1" ht="11.25">
      <c r="D205" s="6"/>
      <c r="E205" s="28"/>
      <c r="F205" s="28"/>
      <c r="G205" s="28"/>
      <c r="H205" s="28"/>
      <c r="I205" s="28"/>
      <c r="J205" s="28"/>
      <c r="K205" s="28"/>
      <c r="L205" s="28"/>
      <c r="M205" s="6"/>
    </row>
  </sheetData>
  <printOptions/>
  <pageMargins left="0.7874015748031497" right="0.5905511811023623" top="0.7874015748031497" bottom="0.7086614173228347" header="0.5118110236220472" footer="0.5118110236220472"/>
  <pageSetup fitToHeight="0" fitToWidth="1" horizontalDpi="300" verticalDpi="300" orientation="landscape" paperSize="9" r:id="rId1"/>
  <headerFooter alignWithMargins="0">
    <oddFooter>&amp;L&amp;D MK&amp;RSeite &amp;P / &amp;N</oddFooter>
  </headerFooter>
  <rowBreaks count="2" manualBreakCount="2">
    <brk id="158" max="11" man="1"/>
    <brk id="18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SheetLayoutView="100" workbookViewId="0" topLeftCell="A38">
      <selection activeCell="M59" sqref="M59"/>
    </sheetView>
  </sheetViews>
  <sheetFormatPr defaultColWidth="11.421875" defaultRowHeight="12.75"/>
  <cols>
    <col min="1" max="1" width="4.421875" style="1" customWidth="1"/>
    <col min="2" max="2" width="30.28125" style="1" customWidth="1"/>
    <col min="3" max="3" width="15.00390625" style="1" customWidth="1"/>
    <col min="4" max="4" width="6.8515625" style="3" customWidth="1"/>
    <col min="5" max="5" width="8.57421875" style="2" customWidth="1"/>
    <col min="6" max="6" width="8.140625" style="2" customWidth="1"/>
    <col min="7" max="7" width="8.7109375" style="2" hidden="1" customWidth="1"/>
    <col min="8" max="8" width="8.28125" style="2" customWidth="1"/>
    <col min="9" max="9" width="8.00390625" style="2" hidden="1" customWidth="1"/>
    <col min="10" max="12" width="8.00390625" style="2" customWidth="1"/>
    <col min="13" max="13" width="8.7109375" style="3" customWidth="1"/>
    <col min="14" max="20" width="11.421875" style="1" customWidth="1"/>
    <col min="21" max="21" width="10.57421875" style="1" customWidth="1"/>
    <col min="22" max="16384" width="11.421875" style="1" customWidth="1"/>
  </cols>
  <sheetData>
    <row r="1" spans="1:13" ht="31.5" customHeight="1" thickBot="1" thickTop="1">
      <c r="A1" s="14" t="s">
        <v>267</v>
      </c>
      <c r="B1" s="15"/>
      <c r="C1" s="15"/>
      <c r="D1" s="37"/>
      <c r="E1" s="16"/>
      <c r="F1" s="16"/>
      <c r="G1" s="16"/>
      <c r="H1" s="16"/>
      <c r="I1" s="16"/>
      <c r="J1" s="40"/>
      <c r="K1" s="40"/>
      <c r="L1" s="40"/>
      <c r="M1" s="17" t="s">
        <v>270</v>
      </c>
    </row>
    <row r="2" ht="12" thickTop="1"/>
    <row r="3" spans="1:13" s="25" customFormat="1" ht="13.5" thickBot="1">
      <c r="A3" s="24" t="s">
        <v>37</v>
      </c>
      <c r="B3" s="24" t="s">
        <v>17</v>
      </c>
      <c r="D3" s="38"/>
      <c r="E3" s="26"/>
      <c r="F3" s="26"/>
      <c r="G3" s="26"/>
      <c r="H3" s="26"/>
      <c r="I3" s="26"/>
      <c r="J3" s="26"/>
      <c r="K3" s="26"/>
      <c r="L3" s="26"/>
      <c r="M3" s="45" t="s">
        <v>263</v>
      </c>
    </row>
    <row r="4" spans="1:13" ht="11.25">
      <c r="A4" s="18"/>
      <c r="B4" s="18"/>
      <c r="C4" s="18"/>
      <c r="D4" s="20" t="s">
        <v>39</v>
      </c>
      <c r="E4" s="19" t="s">
        <v>19</v>
      </c>
      <c r="F4" s="19" t="s">
        <v>26</v>
      </c>
      <c r="G4" s="19" t="s">
        <v>89</v>
      </c>
      <c r="H4" s="19" t="s">
        <v>23</v>
      </c>
      <c r="I4" s="19" t="s">
        <v>89</v>
      </c>
      <c r="J4" s="19" t="s">
        <v>23</v>
      </c>
      <c r="K4" s="19" t="s">
        <v>257</v>
      </c>
      <c r="L4" s="19" t="s">
        <v>268</v>
      </c>
      <c r="M4" s="20" t="s">
        <v>21</v>
      </c>
    </row>
    <row r="5" spans="1:14" ht="12" thickBot="1">
      <c r="A5" s="21" t="s">
        <v>18</v>
      </c>
      <c r="B5" s="21" t="s">
        <v>0</v>
      </c>
      <c r="C5" s="21" t="s">
        <v>1</v>
      </c>
      <c r="D5" s="23" t="s">
        <v>40</v>
      </c>
      <c r="E5" s="22" t="s">
        <v>20</v>
      </c>
      <c r="F5" s="22" t="s">
        <v>27</v>
      </c>
      <c r="G5" s="22" t="s">
        <v>40</v>
      </c>
      <c r="H5" s="22" t="s">
        <v>24</v>
      </c>
      <c r="I5" s="22" t="s">
        <v>40</v>
      </c>
      <c r="J5" s="22" t="s">
        <v>25</v>
      </c>
      <c r="K5" s="22" t="s">
        <v>258</v>
      </c>
      <c r="L5" s="22" t="s">
        <v>269</v>
      </c>
      <c r="M5" s="23" t="s">
        <v>22</v>
      </c>
      <c r="N5" s="4"/>
    </row>
    <row r="6" spans="1:13" s="10" customFormat="1" ht="11.25">
      <c r="A6" s="55">
        <v>1</v>
      </c>
      <c r="B6" s="56" t="s">
        <v>122</v>
      </c>
      <c r="C6" s="56" t="s">
        <v>8</v>
      </c>
      <c r="D6" s="57">
        <v>293.6</v>
      </c>
      <c r="E6" s="57"/>
      <c r="F6" s="57">
        <v>287.75</v>
      </c>
      <c r="G6" s="57"/>
      <c r="H6" s="57">
        <v>278.7</v>
      </c>
      <c r="I6" s="57"/>
      <c r="J6" s="57">
        <v>274.2</v>
      </c>
      <c r="K6" s="57">
        <v>0</v>
      </c>
      <c r="L6" s="57">
        <v>287.3</v>
      </c>
      <c r="M6" s="58">
        <f>MAX(E6:F6,H6,J6,K6,L6)</f>
        <v>287.75</v>
      </c>
    </row>
    <row r="7" spans="1:13" s="10" customFormat="1" ht="11.25">
      <c r="A7" s="55">
        <v>2</v>
      </c>
      <c r="B7" s="56" t="s">
        <v>216</v>
      </c>
      <c r="C7" s="56" t="s">
        <v>8</v>
      </c>
      <c r="D7" s="57">
        <v>269.2</v>
      </c>
      <c r="E7" s="57"/>
      <c r="F7" s="57">
        <v>261.85</v>
      </c>
      <c r="G7" s="57"/>
      <c r="H7" s="57">
        <v>260.9</v>
      </c>
      <c r="I7" s="57"/>
      <c r="J7" s="57">
        <v>264.49</v>
      </c>
      <c r="K7" s="57"/>
      <c r="L7" s="57">
        <v>249.24</v>
      </c>
      <c r="M7" s="58">
        <f>MAX(E7:F7,H7,J7,K7,L7)</f>
        <v>264.49</v>
      </c>
    </row>
    <row r="8" spans="1:13" s="5" customFormat="1" ht="11.25">
      <c r="A8" s="59">
        <v>3</v>
      </c>
      <c r="B8" s="60" t="s">
        <v>239</v>
      </c>
      <c r="C8" s="60" t="s">
        <v>13</v>
      </c>
      <c r="D8" s="61">
        <v>248.8</v>
      </c>
      <c r="E8" s="61"/>
      <c r="F8" s="61"/>
      <c r="G8" s="61"/>
      <c r="H8" s="57">
        <v>235.7</v>
      </c>
      <c r="I8" s="57"/>
      <c r="J8" s="57">
        <v>239.56</v>
      </c>
      <c r="K8" s="57"/>
      <c r="L8" s="57">
        <v>233.64</v>
      </c>
      <c r="M8" s="58">
        <f>MAX(E8:F8,H8,J8,K8,L8)</f>
        <v>239.56</v>
      </c>
    </row>
    <row r="9" spans="1:13" s="5" customFormat="1" ht="11.25">
      <c r="A9" s="59">
        <v>4</v>
      </c>
      <c r="B9" s="60" t="s">
        <v>240</v>
      </c>
      <c r="C9" s="60" t="s">
        <v>15</v>
      </c>
      <c r="D9" s="61">
        <v>246.2</v>
      </c>
      <c r="E9" s="61"/>
      <c r="F9" s="61"/>
      <c r="G9" s="61"/>
      <c r="H9" s="57">
        <v>234</v>
      </c>
      <c r="I9" s="57"/>
      <c r="J9" s="57">
        <v>232.87</v>
      </c>
      <c r="K9" s="57"/>
      <c r="L9" s="57"/>
      <c r="M9" s="58">
        <f>MAX(E9:F9,H9,J9,K9,L9)</f>
        <v>234</v>
      </c>
    </row>
    <row r="10" spans="4:14" s="7" customFormat="1" ht="11.25">
      <c r="D10" s="8"/>
      <c r="E10" s="8"/>
      <c r="F10" s="9"/>
      <c r="G10" s="9"/>
      <c r="H10" s="8"/>
      <c r="I10" s="8"/>
      <c r="J10" s="9"/>
      <c r="K10" s="9"/>
      <c r="L10" s="9"/>
      <c r="M10" s="9"/>
      <c r="N10" s="12"/>
    </row>
    <row r="11" spans="1:13" s="25" customFormat="1" ht="13.5" thickBot="1">
      <c r="A11" s="24" t="s">
        <v>37</v>
      </c>
      <c r="B11" s="24" t="s">
        <v>28</v>
      </c>
      <c r="D11" s="38"/>
      <c r="E11" s="26"/>
      <c r="F11" s="26"/>
      <c r="G11" s="26"/>
      <c r="H11" s="26"/>
      <c r="I11" s="26"/>
      <c r="J11" s="26"/>
      <c r="K11" s="26"/>
      <c r="L11" s="26"/>
      <c r="M11" s="45" t="s">
        <v>264</v>
      </c>
    </row>
    <row r="12" spans="1:13" ht="11.25">
      <c r="A12" s="18"/>
      <c r="B12" s="18"/>
      <c r="C12" s="18"/>
      <c r="D12" s="20" t="str">
        <f>+D4</f>
        <v>einger. </v>
      </c>
      <c r="E12" s="19" t="str">
        <f>+E4</f>
        <v>Niklaus-</v>
      </c>
      <c r="F12" s="19" t="str">
        <f aca="true" t="shared" si="0" ref="F12:M13">+F4</f>
        <v>Weihnachts-</v>
      </c>
      <c r="G12" s="19" t="str">
        <f t="shared" si="0"/>
        <v>einger.</v>
      </c>
      <c r="H12" s="19" t="str">
        <f t="shared" si="0"/>
        <v>Regio-Cup</v>
      </c>
      <c r="I12" s="19" t="str">
        <f t="shared" si="0"/>
        <v>einger.</v>
      </c>
      <c r="J12" s="19" t="str">
        <f t="shared" si="0"/>
        <v>Regio-Cup</v>
      </c>
      <c r="K12" s="19" t="str">
        <f>+K4</f>
        <v>Swiss Cup</v>
      </c>
      <c r="L12" s="19" t="str">
        <f>+L4</f>
        <v>Sirnacher</v>
      </c>
      <c r="M12" s="19" t="str">
        <f t="shared" si="0"/>
        <v>Bestes</v>
      </c>
    </row>
    <row r="13" spans="1:13" ht="13.5" customHeight="1" thickBot="1">
      <c r="A13" s="21" t="s">
        <v>18</v>
      </c>
      <c r="B13" s="21" t="s">
        <v>0</v>
      </c>
      <c r="C13" s="21" t="s">
        <v>1</v>
      </c>
      <c r="D13" s="23" t="str">
        <f>+D5</f>
        <v>Punkte</v>
      </c>
      <c r="E13" s="22" t="str">
        <f>+E5</f>
        <v>Pokal</v>
      </c>
      <c r="F13" s="22" t="str">
        <f t="shared" si="0"/>
        <v>meeting</v>
      </c>
      <c r="G13" s="22" t="str">
        <f t="shared" si="0"/>
        <v>Punkte</v>
      </c>
      <c r="H13" s="22" t="str">
        <f t="shared" si="0"/>
        <v>1. Runde</v>
      </c>
      <c r="I13" s="22" t="str">
        <f t="shared" si="0"/>
        <v>Punkte</v>
      </c>
      <c r="J13" s="22" t="str">
        <f t="shared" si="0"/>
        <v>2. Runde</v>
      </c>
      <c r="K13" s="22" t="str">
        <f>+K5</f>
        <v>1 Runde</v>
      </c>
      <c r="L13" s="22" t="str">
        <f>+L5</f>
        <v>Cup</v>
      </c>
      <c r="M13" s="22" t="str">
        <f t="shared" si="0"/>
        <v>Resultat</v>
      </c>
    </row>
    <row r="14" spans="1:13" s="53" customFormat="1" ht="11.25">
      <c r="A14" s="59">
        <v>1</v>
      </c>
      <c r="B14" s="60" t="s">
        <v>123</v>
      </c>
      <c r="C14" s="60" t="s">
        <v>13</v>
      </c>
      <c r="D14" s="61">
        <v>318.6</v>
      </c>
      <c r="E14" s="61"/>
      <c r="F14" s="61">
        <v>295.23</v>
      </c>
      <c r="G14" s="61"/>
      <c r="H14" s="58">
        <v>299.44</v>
      </c>
      <c r="I14" s="58"/>
      <c r="J14" s="58">
        <v>283.04</v>
      </c>
      <c r="K14" s="58">
        <v>306.29</v>
      </c>
      <c r="L14" s="58">
        <v>297.91</v>
      </c>
      <c r="M14" s="58">
        <f>MAX(E14:F14,H14,J14,K14,L14)</f>
        <v>306.29</v>
      </c>
    </row>
    <row r="15" spans="1:13" s="29" customFormat="1" ht="11.25">
      <c r="A15" s="59">
        <v>2</v>
      </c>
      <c r="B15" s="60" t="s">
        <v>126</v>
      </c>
      <c r="C15" s="60" t="s">
        <v>90</v>
      </c>
      <c r="D15" s="61">
        <v>298.6</v>
      </c>
      <c r="E15" s="61"/>
      <c r="F15" s="61">
        <v>283.99</v>
      </c>
      <c r="G15" s="61"/>
      <c r="H15" s="58">
        <v>281.91</v>
      </c>
      <c r="I15" s="58"/>
      <c r="J15" s="58">
        <v>283.67</v>
      </c>
      <c r="K15" s="58">
        <v>277.85</v>
      </c>
      <c r="L15" s="58">
        <v>291.2</v>
      </c>
      <c r="M15" s="58">
        <f>MAX(E15:F15,H15,J15,K15,L15)</f>
        <v>291.2</v>
      </c>
    </row>
    <row r="16" spans="1:13" s="29" customFormat="1" ht="11.25">
      <c r="A16" s="59">
        <v>3</v>
      </c>
      <c r="B16" s="60" t="s">
        <v>124</v>
      </c>
      <c r="C16" s="60" t="s">
        <v>6</v>
      </c>
      <c r="D16" s="61">
        <v>304.6</v>
      </c>
      <c r="E16" s="61"/>
      <c r="F16" s="61">
        <v>282.2</v>
      </c>
      <c r="G16" s="61"/>
      <c r="H16" s="61">
        <v>271.49</v>
      </c>
      <c r="I16" s="61"/>
      <c r="J16" s="61">
        <v>264.75</v>
      </c>
      <c r="K16" s="61">
        <v>286.49</v>
      </c>
      <c r="L16" s="61">
        <v>287.14</v>
      </c>
      <c r="M16" s="58">
        <f>MAX(E16:F16,H16,J16,K16,L16)</f>
        <v>287.14</v>
      </c>
    </row>
    <row r="17" spans="1:13" s="53" customFormat="1" ht="11.25">
      <c r="A17" s="59">
        <v>4</v>
      </c>
      <c r="B17" s="60" t="s">
        <v>125</v>
      </c>
      <c r="C17" s="60" t="s">
        <v>4</v>
      </c>
      <c r="D17" s="61">
        <v>296</v>
      </c>
      <c r="E17" s="61"/>
      <c r="F17" s="61">
        <v>278.34</v>
      </c>
      <c r="G17" s="61"/>
      <c r="H17" s="58">
        <v>272.19</v>
      </c>
      <c r="I17" s="58"/>
      <c r="J17" s="58">
        <v>280.49</v>
      </c>
      <c r="K17" s="58">
        <v>273.82</v>
      </c>
      <c r="L17" s="58">
        <v>281.08</v>
      </c>
      <c r="M17" s="58">
        <f>MAX(E17:F17,H17,J17,K17,L17)</f>
        <v>281.08</v>
      </c>
    </row>
    <row r="18" spans="1:13" s="29" customFormat="1" ht="11.25">
      <c r="A18" s="59">
        <v>5</v>
      </c>
      <c r="B18" s="60" t="s">
        <v>127</v>
      </c>
      <c r="C18" s="60" t="s">
        <v>50</v>
      </c>
      <c r="D18" s="61">
        <v>288.6</v>
      </c>
      <c r="E18" s="61"/>
      <c r="F18" s="61">
        <v>266.22</v>
      </c>
      <c r="G18" s="61"/>
      <c r="H18" s="58">
        <v>271.32</v>
      </c>
      <c r="I18" s="58"/>
      <c r="J18" s="58">
        <v>272.96</v>
      </c>
      <c r="K18" s="58">
        <v>268.03</v>
      </c>
      <c r="L18" s="58"/>
      <c r="M18" s="58">
        <f>MAX(E18:F18,H18,J18,K18,L18)</f>
        <v>272.96</v>
      </c>
    </row>
    <row r="19" spans="1:13" s="29" customFormat="1" ht="11.25">
      <c r="A19" s="59">
        <v>6</v>
      </c>
      <c r="B19" s="60" t="s">
        <v>128</v>
      </c>
      <c r="C19" s="60" t="s">
        <v>12</v>
      </c>
      <c r="D19" s="61">
        <v>282.2</v>
      </c>
      <c r="E19" s="61"/>
      <c r="F19" s="61">
        <v>259.75</v>
      </c>
      <c r="G19" s="61"/>
      <c r="H19" s="58">
        <v>266.25</v>
      </c>
      <c r="I19" s="58"/>
      <c r="J19" s="58">
        <v>254.07</v>
      </c>
      <c r="K19" s="58">
        <v>265.12</v>
      </c>
      <c r="L19" s="58">
        <v>271.17</v>
      </c>
      <c r="M19" s="58">
        <f>MAX(E19:F19,H19,J19,K19,L19)</f>
        <v>271.17</v>
      </c>
    </row>
    <row r="20" spans="1:13" s="10" customFormat="1" ht="11.25">
      <c r="A20" s="59">
        <v>7</v>
      </c>
      <c r="B20" s="60" t="s">
        <v>130</v>
      </c>
      <c r="C20" s="60" t="s">
        <v>52</v>
      </c>
      <c r="D20" s="61">
        <v>266.4</v>
      </c>
      <c r="E20" s="61"/>
      <c r="F20" s="61">
        <v>249.63</v>
      </c>
      <c r="G20" s="61"/>
      <c r="H20" s="58">
        <v>261.52</v>
      </c>
      <c r="I20" s="58"/>
      <c r="J20" s="58">
        <v>261.12</v>
      </c>
      <c r="K20" s="58">
        <v>256.91</v>
      </c>
      <c r="L20" s="58"/>
      <c r="M20" s="58">
        <f>MAX(E20:F20,H20,J20,K20,L20)</f>
        <v>261.52</v>
      </c>
    </row>
    <row r="21" spans="1:13" s="12" customFormat="1" ht="11.25">
      <c r="A21" s="55">
        <v>8</v>
      </c>
      <c r="B21" s="56" t="s">
        <v>241</v>
      </c>
      <c r="C21" s="56" t="s">
        <v>15</v>
      </c>
      <c r="D21" s="57">
        <v>269.6</v>
      </c>
      <c r="E21" s="57"/>
      <c r="F21" s="57"/>
      <c r="G21" s="57"/>
      <c r="H21" s="58">
        <v>256.45</v>
      </c>
      <c r="I21" s="58"/>
      <c r="J21" s="58">
        <v>257.16</v>
      </c>
      <c r="K21" s="58">
        <v>256.7</v>
      </c>
      <c r="L21" s="58"/>
      <c r="M21" s="58">
        <f>MAX(E21:F21,H21,J21,K21,L21)</f>
        <v>257.16</v>
      </c>
    </row>
    <row r="22" spans="1:13" s="12" customFormat="1" ht="11.25">
      <c r="A22" s="59">
        <v>9</v>
      </c>
      <c r="B22" s="60" t="s">
        <v>231</v>
      </c>
      <c r="C22" s="60" t="s">
        <v>16</v>
      </c>
      <c r="D22" s="61">
        <v>260</v>
      </c>
      <c r="E22" s="61"/>
      <c r="F22" s="61"/>
      <c r="G22" s="61"/>
      <c r="H22" s="58">
        <v>248</v>
      </c>
      <c r="I22" s="58"/>
      <c r="J22" s="58">
        <v>254.53</v>
      </c>
      <c r="K22" s="58"/>
      <c r="L22" s="58"/>
      <c r="M22" s="58">
        <f>MAX(E22:F22,H22,J22,K22,L22)</f>
        <v>254.53</v>
      </c>
    </row>
    <row r="23" spans="1:13" s="10" customFormat="1" ht="11.25">
      <c r="A23" s="59">
        <v>10</v>
      </c>
      <c r="B23" s="60" t="s">
        <v>131</v>
      </c>
      <c r="C23" s="60" t="s">
        <v>51</v>
      </c>
      <c r="D23" s="61">
        <v>263.4</v>
      </c>
      <c r="E23" s="61"/>
      <c r="F23" s="61">
        <v>248.81</v>
      </c>
      <c r="G23" s="61"/>
      <c r="H23" s="58">
        <v>253.7</v>
      </c>
      <c r="I23" s="58"/>
      <c r="J23" s="58">
        <v>249.96</v>
      </c>
      <c r="K23" s="58"/>
      <c r="L23" s="58">
        <v>246.93</v>
      </c>
      <c r="M23" s="58">
        <f>MAX(E23:F23,H23,J23,K23,L23)</f>
        <v>253.7</v>
      </c>
    </row>
    <row r="24" spans="1:13" s="12" customFormat="1" ht="11.25">
      <c r="A24" s="59">
        <v>11</v>
      </c>
      <c r="B24" s="60" t="s">
        <v>134</v>
      </c>
      <c r="C24" s="60" t="s">
        <v>13</v>
      </c>
      <c r="D24" s="61">
        <v>271</v>
      </c>
      <c r="E24" s="61"/>
      <c r="F24" s="61">
        <v>246.75</v>
      </c>
      <c r="G24" s="61"/>
      <c r="H24" s="58">
        <v>252.05</v>
      </c>
      <c r="I24" s="58"/>
      <c r="J24" s="58">
        <v>245.4</v>
      </c>
      <c r="K24" s="58"/>
      <c r="L24" s="58"/>
      <c r="M24" s="58">
        <f>MAX(E24:F24,H24,J24,K24,L24)</f>
        <v>252.05</v>
      </c>
    </row>
    <row r="25" spans="1:13" s="12" customFormat="1" ht="11.25">
      <c r="A25" s="59">
        <v>12</v>
      </c>
      <c r="B25" s="60" t="s">
        <v>225</v>
      </c>
      <c r="C25" s="60" t="s">
        <v>52</v>
      </c>
      <c r="D25" s="61">
        <v>252.8</v>
      </c>
      <c r="E25" s="61"/>
      <c r="F25" s="61">
        <v>0</v>
      </c>
      <c r="G25" s="61"/>
      <c r="H25" s="58">
        <v>247.15</v>
      </c>
      <c r="I25" s="58"/>
      <c r="J25" s="58">
        <v>247.75</v>
      </c>
      <c r="K25" s="58"/>
      <c r="L25" s="58">
        <v>248.83</v>
      </c>
      <c r="M25" s="58">
        <f>MAX(E25:F25,H25,J25,K25,L25)</f>
        <v>248.83</v>
      </c>
    </row>
    <row r="26" spans="1:13" s="12" customFormat="1" ht="11.25">
      <c r="A26" s="59">
        <v>13</v>
      </c>
      <c r="B26" s="60" t="s">
        <v>242</v>
      </c>
      <c r="C26" s="60" t="s">
        <v>2</v>
      </c>
      <c r="D26" s="61">
        <v>252.6</v>
      </c>
      <c r="E26" s="61"/>
      <c r="F26" s="61"/>
      <c r="G26" s="61"/>
      <c r="H26" s="58">
        <v>246.91</v>
      </c>
      <c r="I26" s="58"/>
      <c r="J26" s="58">
        <v>227.49</v>
      </c>
      <c r="K26" s="58"/>
      <c r="L26" s="58">
        <v>239.6</v>
      </c>
      <c r="M26" s="58">
        <f>MAX(E26:F26,H26,J26,K26,L26)</f>
        <v>246.91</v>
      </c>
    </row>
    <row r="27" spans="1:13" s="10" customFormat="1" ht="11.25">
      <c r="A27" s="59">
        <v>14</v>
      </c>
      <c r="B27" s="60" t="s">
        <v>139</v>
      </c>
      <c r="C27" s="60" t="s">
        <v>140</v>
      </c>
      <c r="D27" s="61">
        <v>254.4</v>
      </c>
      <c r="E27" s="61"/>
      <c r="F27" s="61">
        <v>246.05</v>
      </c>
      <c r="G27" s="61"/>
      <c r="H27" s="58">
        <v>238.6</v>
      </c>
      <c r="I27" s="58"/>
      <c r="J27" s="58">
        <v>240.25</v>
      </c>
      <c r="K27" s="58"/>
      <c r="L27" s="58">
        <v>245.85</v>
      </c>
      <c r="M27" s="58">
        <f>MAX(E27:F27,H27,J27,K27,L27)</f>
        <v>246.05</v>
      </c>
    </row>
    <row r="28" spans="1:13" s="12" customFormat="1" ht="11.25">
      <c r="A28" s="59">
        <v>15</v>
      </c>
      <c r="B28" s="60" t="s">
        <v>232</v>
      </c>
      <c r="C28" s="60" t="s">
        <v>233</v>
      </c>
      <c r="D28" s="61">
        <v>250.6</v>
      </c>
      <c r="E28" s="61"/>
      <c r="F28" s="61"/>
      <c r="G28" s="61"/>
      <c r="H28" s="58">
        <v>241.79</v>
      </c>
      <c r="I28" s="58"/>
      <c r="J28" s="58">
        <v>245.86</v>
      </c>
      <c r="K28" s="58"/>
      <c r="L28" s="58">
        <v>246</v>
      </c>
      <c r="M28" s="58">
        <f>MAX(E28:F28,H28,J28,K28,L28)</f>
        <v>246</v>
      </c>
    </row>
    <row r="29" spans="1:13" s="5" customFormat="1" ht="11.25">
      <c r="A29" s="59">
        <v>16</v>
      </c>
      <c r="B29" s="60" t="s">
        <v>217</v>
      </c>
      <c r="C29" s="60" t="s">
        <v>52</v>
      </c>
      <c r="D29" s="61">
        <v>254.6</v>
      </c>
      <c r="E29" s="61"/>
      <c r="F29" s="61">
        <v>245.56</v>
      </c>
      <c r="G29" s="61"/>
      <c r="H29" s="58">
        <v>240.5</v>
      </c>
      <c r="I29" s="58"/>
      <c r="J29" s="58">
        <v>238.96</v>
      </c>
      <c r="K29" s="58"/>
      <c r="L29" s="58"/>
      <c r="M29" s="58">
        <f>MAX(E29:F29,H29,J29,K29,L29)</f>
        <v>245.56</v>
      </c>
    </row>
    <row r="30" spans="1:13" s="12" customFormat="1" ht="11.25">
      <c r="A30" s="59">
        <v>17</v>
      </c>
      <c r="B30" s="60" t="s">
        <v>219</v>
      </c>
      <c r="C30" s="60" t="s">
        <v>11</v>
      </c>
      <c r="D30" s="61">
        <v>248.8</v>
      </c>
      <c r="E30" s="61"/>
      <c r="F30" s="61">
        <v>236.7</v>
      </c>
      <c r="G30" s="61"/>
      <c r="H30" s="58">
        <v>236.07</v>
      </c>
      <c r="I30" s="58"/>
      <c r="J30" s="58">
        <v>240.9</v>
      </c>
      <c r="K30" s="58"/>
      <c r="L30" s="58">
        <v>243.4</v>
      </c>
      <c r="M30" s="58">
        <f>MAX(E30:F30,H30,J30,K30,L30)</f>
        <v>243.4</v>
      </c>
    </row>
    <row r="31" spans="1:13" s="12" customFormat="1" ht="11.25">
      <c r="A31" s="59">
        <v>18</v>
      </c>
      <c r="B31" s="60" t="s">
        <v>133</v>
      </c>
      <c r="C31" s="60" t="s">
        <v>11</v>
      </c>
      <c r="D31" s="61">
        <v>250.4</v>
      </c>
      <c r="E31" s="61"/>
      <c r="F31" s="61">
        <v>237.37</v>
      </c>
      <c r="G31" s="61"/>
      <c r="H31" s="58">
        <v>238.97</v>
      </c>
      <c r="I31" s="58"/>
      <c r="J31" s="58">
        <v>242.21</v>
      </c>
      <c r="K31" s="58"/>
      <c r="L31" s="58">
        <v>239.24</v>
      </c>
      <c r="M31" s="58">
        <f>MAX(E31:F31,H31,J31,K31,L31)</f>
        <v>242.21</v>
      </c>
    </row>
    <row r="32" spans="1:13" s="12" customFormat="1" ht="11.25">
      <c r="A32" s="39">
        <v>19</v>
      </c>
      <c r="B32" s="32" t="s">
        <v>218</v>
      </c>
      <c r="C32" s="32" t="s">
        <v>9</v>
      </c>
      <c r="D32" s="33">
        <v>254</v>
      </c>
      <c r="E32" s="33"/>
      <c r="F32" s="33">
        <v>237.52</v>
      </c>
      <c r="G32" s="33"/>
      <c r="H32" s="13">
        <v>233.94</v>
      </c>
      <c r="I32" s="13"/>
      <c r="J32" s="13">
        <v>237.4</v>
      </c>
      <c r="K32" s="13"/>
      <c r="L32" s="13">
        <v>239.77</v>
      </c>
      <c r="M32" s="13">
        <f>MAX(E32:F32,H32,J32,K32,L32)</f>
        <v>239.77</v>
      </c>
    </row>
    <row r="33" spans="1:13" s="12" customFormat="1" ht="11.25">
      <c r="A33" s="39">
        <v>20</v>
      </c>
      <c r="B33" s="32" t="s">
        <v>132</v>
      </c>
      <c r="C33" s="32" t="s">
        <v>11</v>
      </c>
      <c r="D33" s="33">
        <v>250.6</v>
      </c>
      <c r="E33" s="33"/>
      <c r="F33" s="33">
        <v>235.01</v>
      </c>
      <c r="G33" s="33"/>
      <c r="H33" s="13"/>
      <c r="I33" s="13"/>
      <c r="J33" s="13"/>
      <c r="K33" s="13"/>
      <c r="L33" s="13"/>
      <c r="M33" s="13">
        <f>MAX(E33:F33,H33,J33,K33,L33)</f>
        <v>235.01</v>
      </c>
    </row>
    <row r="34" spans="1:13" s="12" customFormat="1" ht="11.25">
      <c r="A34" s="39">
        <v>21</v>
      </c>
      <c r="B34" s="32" t="s">
        <v>234</v>
      </c>
      <c r="C34" s="32" t="s">
        <v>3</v>
      </c>
      <c r="D34" s="33">
        <v>247</v>
      </c>
      <c r="E34" s="33"/>
      <c r="F34" s="33"/>
      <c r="G34" s="33"/>
      <c r="H34" s="13">
        <v>231.64</v>
      </c>
      <c r="I34" s="13"/>
      <c r="J34" s="13">
        <v>231.61</v>
      </c>
      <c r="K34" s="13"/>
      <c r="L34" s="13">
        <v>231.2</v>
      </c>
      <c r="M34" s="13">
        <f>MAX(E34:F34,H34,J34,K34,L34)</f>
        <v>231.64</v>
      </c>
    </row>
    <row r="35" spans="1:13" s="5" customFormat="1" ht="11.25">
      <c r="A35" s="39">
        <v>22</v>
      </c>
      <c r="B35" s="32" t="s">
        <v>243</v>
      </c>
      <c r="C35" s="32" t="s">
        <v>15</v>
      </c>
      <c r="D35" s="33">
        <v>236.4</v>
      </c>
      <c r="E35" s="33"/>
      <c r="F35" s="33"/>
      <c r="G35" s="33"/>
      <c r="H35" s="13">
        <v>225.64</v>
      </c>
      <c r="I35" s="13"/>
      <c r="J35" s="13">
        <v>227.51</v>
      </c>
      <c r="K35" s="13"/>
      <c r="L35" s="13"/>
      <c r="M35" s="13">
        <f>MAX(E35:F35,H35,J35,K35,L35)</f>
        <v>227.51</v>
      </c>
    </row>
    <row r="36" spans="1:13" s="5" customFormat="1" ht="11.25">
      <c r="A36" s="39">
        <v>23</v>
      </c>
      <c r="B36" s="32" t="s">
        <v>235</v>
      </c>
      <c r="C36" s="32" t="s">
        <v>3</v>
      </c>
      <c r="D36" s="33">
        <v>231.4</v>
      </c>
      <c r="E36" s="33"/>
      <c r="F36" s="33"/>
      <c r="G36" s="33"/>
      <c r="H36" s="13">
        <v>226.98</v>
      </c>
      <c r="I36" s="13"/>
      <c r="J36" s="13">
        <v>226.53</v>
      </c>
      <c r="K36" s="13"/>
      <c r="L36" s="13"/>
      <c r="M36" s="13">
        <f>MAX(E36:F36,H36,J36,K36,L36)</f>
        <v>226.98</v>
      </c>
    </row>
    <row r="37" spans="1:13" s="12" customFormat="1" ht="11.25">
      <c r="A37" s="39"/>
      <c r="B37" s="32"/>
      <c r="C37" s="32"/>
      <c r="D37" s="33"/>
      <c r="E37" s="33"/>
      <c r="F37" s="33"/>
      <c r="G37" s="33"/>
      <c r="H37" s="13"/>
      <c r="I37" s="13"/>
      <c r="J37" s="13"/>
      <c r="K37" s="13"/>
      <c r="L37" s="13"/>
      <c r="M37" s="13"/>
    </row>
    <row r="38" spans="1:13" s="42" customFormat="1" ht="13.5" thickBot="1">
      <c r="A38" s="41" t="s">
        <v>37</v>
      </c>
      <c r="B38" s="41" t="s">
        <v>29</v>
      </c>
      <c r="D38" s="43"/>
      <c r="E38" s="44"/>
      <c r="F38" s="44"/>
      <c r="G38" s="44"/>
      <c r="H38" s="44"/>
      <c r="I38" s="44"/>
      <c r="J38" s="44"/>
      <c r="K38" s="44"/>
      <c r="L38" s="44"/>
      <c r="M38" s="45" t="s">
        <v>266</v>
      </c>
    </row>
    <row r="39" spans="1:13" s="4" customFormat="1" ht="11.25">
      <c r="A39" s="46"/>
      <c r="B39" s="46"/>
      <c r="C39" s="46"/>
      <c r="D39" s="47" t="str">
        <f>+D4</f>
        <v>einger. </v>
      </c>
      <c r="E39" s="48" t="str">
        <f>+E4</f>
        <v>Niklaus-</v>
      </c>
      <c r="F39" s="48" t="str">
        <f aca="true" t="shared" si="1" ref="F39:M40">+F4</f>
        <v>Weihnachts-</v>
      </c>
      <c r="G39" s="48" t="str">
        <f t="shared" si="1"/>
        <v>einger.</v>
      </c>
      <c r="H39" s="48" t="str">
        <f t="shared" si="1"/>
        <v>Regio-Cup</v>
      </c>
      <c r="I39" s="48" t="str">
        <f t="shared" si="1"/>
        <v>einger.</v>
      </c>
      <c r="J39" s="48" t="str">
        <f t="shared" si="1"/>
        <v>Regio-Cup</v>
      </c>
      <c r="K39" s="48" t="str">
        <f>+K4</f>
        <v>Swiss Cup</v>
      </c>
      <c r="L39" s="48" t="str">
        <f>+L4</f>
        <v>Sirnacher</v>
      </c>
      <c r="M39" s="48" t="str">
        <f t="shared" si="1"/>
        <v>Bestes</v>
      </c>
    </row>
    <row r="40" spans="1:13" s="4" customFormat="1" ht="12" thickBot="1">
      <c r="A40" s="49" t="s">
        <v>18</v>
      </c>
      <c r="B40" s="49" t="s">
        <v>0</v>
      </c>
      <c r="C40" s="49" t="s">
        <v>1</v>
      </c>
      <c r="D40" s="50" t="str">
        <f>+D5</f>
        <v>Punkte</v>
      </c>
      <c r="E40" s="51" t="str">
        <f>+E5</f>
        <v>Pokal</v>
      </c>
      <c r="F40" s="51" t="str">
        <f t="shared" si="1"/>
        <v>meeting</v>
      </c>
      <c r="G40" s="51" t="str">
        <f t="shared" si="1"/>
        <v>Punkte</v>
      </c>
      <c r="H40" s="51" t="str">
        <f t="shared" si="1"/>
        <v>1. Runde</v>
      </c>
      <c r="I40" s="51" t="str">
        <f t="shared" si="1"/>
        <v>Punkte</v>
      </c>
      <c r="J40" s="51" t="str">
        <f t="shared" si="1"/>
        <v>2. Runde</v>
      </c>
      <c r="K40" s="51" t="str">
        <f>+K5</f>
        <v>1 Runde</v>
      </c>
      <c r="L40" s="51" t="str">
        <f>+L5</f>
        <v>Cup</v>
      </c>
      <c r="M40" s="51" t="str">
        <f t="shared" si="1"/>
        <v>Resultat</v>
      </c>
    </row>
    <row r="41" spans="1:13" s="54" customFormat="1" ht="11.25">
      <c r="A41" s="55">
        <v>1</v>
      </c>
      <c r="B41" s="56" t="s">
        <v>220</v>
      </c>
      <c r="C41" s="56" t="s">
        <v>8</v>
      </c>
      <c r="D41" s="57">
        <v>258.8</v>
      </c>
      <c r="E41" s="57"/>
      <c r="F41" s="57">
        <v>240.14</v>
      </c>
      <c r="G41" s="57"/>
      <c r="H41" s="57">
        <v>239.67</v>
      </c>
      <c r="I41" s="57"/>
      <c r="J41" s="57">
        <v>243.2</v>
      </c>
      <c r="K41" s="57"/>
      <c r="L41" s="57">
        <v>243.32</v>
      </c>
      <c r="M41" s="58">
        <f>MAX(E41:F41,H41,J41,K41,L41)</f>
        <v>243.32</v>
      </c>
    </row>
    <row r="42" spans="1:13" s="5" customFormat="1" ht="11.25">
      <c r="A42" s="59">
        <v>2</v>
      </c>
      <c r="B42" s="60" t="s">
        <v>250</v>
      </c>
      <c r="C42" s="60" t="s">
        <v>13</v>
      </c>
      <c r="D42" s="61">
        <v>251.2</v>
      </c>
      <c r="E42" s="61"/>
      <c r="F42" s="61"/>
      <c r="G42" s="61"/>
      <c r="H42" s="57">
        <v>215.3</v>
      </c>
      <c r="I42" s="57"/>
      <c r="J42" s="57">
        <v>234.05</v>
      </c>
      <c r="K42" s="57"/>
      <c r="L42" s="57">
        <v>224.35</v>
      </c>
      <c r="M42" s="58">
        <f>MAX(E42:F42,H42,J42,K42,L42)</f>
        <v>234.05</v>
      </c>
    </row>
    <row r="43" spans="1:13" s="12" customFormat="1" ht="11.25">
      <c r="A43" s="11"/>
      <c r="D43" s="11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42" customFormat="1" ht="13.5" thickBot="1">
      <c r="A44" s="41" t="s">
        <v>37</v>
      </c>
      <c r="B44" s="41" t="s">
        <v>30</v>
      </c>
      <c r="D44" s="43"/>
      <c r="E44" s="44"/>
      <c r="F44" s="44"/>
      <c r="G44" s="44"/>
      <c r="H44" s="44"/>
      <c r="I44" s="44"/>
      <c r="J44" s="44"/>
      <c r="K44" s="44"/>
      <c r="L44" s="44"/>
      <c r="M44" s="45" t="s">
        <v>263</v>
      </c>
    </row>
    <row r="45" spans="1:13" s="4" customFormat="1" ht="11.25">
      <c r="A45" s="46"/>
      <c r="B45" s="46"/>
      <c r="C45" s="46"/>
      <c r="D45" s="47" t="str">
        <f>+D4</f>
        <v>einger. </v>
      </c>
      <c r="E45" s="48" t="str">
        <f>+E4</f>
        <v>Niklaus-</v>
      </c>
      <c r="F45" s="48" t="str">
        <f aca="true" t="shared" si="2" ref="F45:M46">+F4</f>
        <v>Weihnachts-</v>
      </c>
      <c r="G45" s="48" t="str">
        <f t="shared" si="2"/>
        <v>einger.</v>
      </c>
      <c r="H45" s="48" t="str">
        <f t="shared" si="2"/>
        <v>Regio-Cup</v>
      </c>
      <c r="I45" s="48" t="str">
        <f t="shared" si="2"/>
        <v>einger.</v>
      </c>
      <c r="J45" s="48" t="str">
        <f t="shared" si="2"/>
        <v>Regio-Cup</v>
      </c>
      <c r="K45" s="48" t="str">
        <f>+K4</f>
        <v>Swiss Cup</v>
      </c>
      <c r="L45" s="48" t="str">
        <f>+L4</f>
        <v>Sirnacher</v>
      </c>
      <c r="M45" s="48" t="str">
        <f t="shared" si="2"/>
        <v>Bestes</v>
      </c>
    </row>
    <row r="46" spans="1:13" s="4" customFormat="1" ht="12" thickBot="1">
      <c r="A46" s="49" t="s">
        <v>18</v>
      </c>
      <c r="B46" s="49" t="s">
        <v>0</v>
      </c>
      <c r="C46" s="49" t="s">
        <v>1</v>
      </c>
      <c r="D46" s="50" t="str">
        <f>+D5</f>
        <v>Punkte</v>
      </c>
      <c r="E46" s="51" t="str">
        <f>+E5</f>
        <v>Pokal</v>
      </c>
      <c r="F46" s="51" t="str">
        <f t="shared" si="2"/>
        <v>meeting</v>
      </c>
      <c r="G46" s="51" t="str">
        <f t="shared" si="2"/>
        <v>Punkte</v>
      </c>
      <c r="H46" s="51" t="str">
        <f t="shared" si="2"/>
        <v>1. Runde</v>
      </c>
      <c r="I46" s="51" t="str">
        <f t="shared" si="2"/>
        <v>Punkte</v>
      </c>
      <c r="J46" s="51" t="str">
        <f t="shared" si="2"/>
        <v>2. Runde</v>
      </c>
      <c r="K46" s="51" t="str">
        <f>+K5</f>
        <v>1 Runde</v>
      </c>
      <c r="L46" s="51" t="str">
        <f>+L5</f>
        <v>Cup</v>
      </c>
      <c r="M46" s="51" t="str">
        <f t="shared" si="2"/>
        <v>Resultat</v>
      </c>
    </row>
    <row r="47" spans="1:13" s="31" customFormat="1" ht="11.25">
      <c r="A47" s="59">
        <v>1</v>
      </c>
      <c r="B47" s="60" t="s">
        <v>221</v>
      </c>
      <c r="C47" s="60" t="s">
        <v>4</v>
      </c>
      <c r="D47" s="61">
        <v>270.2</v>
      </c>
      <c r="E47" s="61"/>
      <c r="F47" s="61">
        <v>254.35</v>
      </c>
      <c r="G47" s="61"/>
      <c r="H47" s="57">
        <v>251.34</v>
      </c>
      <c r="I47" s="57"/>
      <c r="J47" s="57">
        <v>249.44</v>
      </c>
      <c r="K47" s="57">
        <v>259.7</v>
      </c>
      <c r="L47" s="57"/>
      <c r="M47" s="58">
        <f>MAX(E47:F47,H47,J47,K47,L47)</f>
        <v>259.7</v>
      </c>
    </row>
    <row r="48" spans="1:13" s="12" customFormat="1" ht="11.25">
      <c r="A48" s="59">
        <v>2</v>
      </c>
      <c r="B48" s="60" t="s">
        <v>223</v>
      </c>
      <c r="C48" s="60" t="s">
        <v>50</v>
      </c>
      <c r="D48" s="61">
        <v>255</v>
      </c>
      <c r="E48" s="61"/>
      <c r="F48" s="61">
        <v>239.8</v>
      </c>
      <c r="G48" s="61"/>
      <c r="H48" s="58">
        <v>245.75</v>
      </c>
      <c r="I48" s="58"/>
      <c r="J48" s="58">
        <v>246.76</v>
      </c>
      <c r="K48" s="58">
        <v>242.64</v>
      </c>
      <c r="L48" s="58"/>
      <c r="M48" s="58">
        <f>MAX(E48:F48,H48,J48,K48,L48)</f>
        <v>246.76</v>
      </c>
    </row>
    <row r="49" spans="1:13" s="29" customFormat="1" ht="11.25">
      <c r="A49" s="55">
        <v>3</v>
      </c>
      <c r="B49" s="56" t="s">
        <v>135</v>
      </c>
      <c r="C49" s="56" t="s">
        <v>51</v>
      </c>
      <c r="D49" s="57">
        <v>247.6</v>
      </c>
      <c r="E49" s="57"/>
      <c r="F49" s="57">
        <v>241</v>
      </c>
      <c r="G49" s="57"/>
      <c r="H49" s="58">
        <v>229.5</v>
      </c>
      <c r="I49" s="58"/>
      <c r="J49" s="58"/>
      <c r="K49" s="58">
        <v>233.1</v>
      </c>
      <c r="L49" s="58"/>
      <c r="M49" s="58">
        <f>MAX(E49:F49,H49,J49,K49,L49)</f>
        <v>241</v>
      </c>
    </row>
    <row r="50" spans="1:13" s="12" customFormat="1" ht="11.25">
      <c r="A50" s="59">
        <v>4</v>
      </c>
      <c r="B50" s="60" t="s">
        <v>255</v>
      </c>
      <c r="C50" s="60" t="s">
        <v>251</v>
      </c>
      <c r="D50" s="61">
        <v>250</v>
      </c>
      <c r="E50" s="61"/>
      <c r="F50" s="61"/>
      <c r="G50" s="61"/>
      <c r="H50" s="58">
        <v>239.22</v>
      </c>
      <c r="I50" s="58"/>
      <c r="J50" s="58">
        <v>231.6</v>
      </c>
      <c r="K50" s="58"/>
      <c r="L50" s="58"/>
      <c r="M50" s="58">
        <f>MAX(E50:F50,H50,J50,K50,L50)</f>
        <v>239.22</v>
      </c>
    </row>
    <row r="51" spans="1:13" s="12" customFormat="1" ht="11.25">
      <c r="A51" s="59">
        <v>5</v>
      </c>
      <c r="B51" s="60" t="s">
        <v>254</v>
      </c>
      <c r="C51" s="60" t="s">
        <v>222</v>
      </c>
      <c r="D51" s="61">
        <v>216.6</v>
      </c>
      <c r="E51" s="61"/>
      <c r="F51" s="61">
        <v>208.91</v>
      </c>
      <c r="G51" s="61"/>
      <c r="H51" s="58">
        <v>215.45</v>
      </c>
      <c r="I51" s="58"/>
      <c r="J51" s="58">
        <v>214.05</v>
      </c>
      <c r="K51" s="58"/>
      <c r="L51" s="58"/>
      <c r="M51" s="58">
        <f>MAX(E51:F51,H51,J51,K51,L51)</f>
        <v>215.45</v>
      </c>
    </row>
    <row r="52" spans="1:13" s="12" customFormat="1" ht="11.25">
      <c r="A52" s="11"/>
      <c r="D52" s="11"/>
      <c r="E52" s="13"/>
      <c r="F52" s="13"/>
      <c r="G52" s="13"/>
      <c r="H52" s="13"/>
      <c r="I52" s="13"/>
      <c r="J52" s="11"/>
      <c r="K52" s="11"/>
      <c r="L52" s="11"/>
      <c r="M52" s="13"/>
    </row>
    <row r="53" spans="1:13" s="42" customFormat="1" ht="13.5" thickBot="1">
      <c r="A53" s="41" t="s">
        <v>37</v>
      </c>
      <c r="B53" s="41" t="s">
        <v>34</v>
      </c>
      <c r="D53" s="43"/>
      <c r="E53" s="44"/>
      <c r="F53" s="44"/>
      <c r="G53" s="44"/>
      <c r="H53" s="44"/>
      <c r="I53" s="44"/>
      <c r="J53" s="44"/>
      <c r="K53" s="44"/>
      <c r="L53" s="44"/>
      <c r="M53" s="45" t="s">
        <v>263</v>
      </c>
    </row>
    <row r="54" spans="1:13" s="4" customFormat="1" ht="11.25">
      <c r="A54" s="46"/>
      <c r="B54" s="46"/>
      <c r="C54" s="46"/>
      <c r="D54" s="47" t="str">
        <f>+D4</f>
        <v>einger. </v>
      </c>
      <c r="E54" s="48" t="str">
        <f>+E4</f>
        <v>Niklaus-</v>
      </c>
      <c r="F54" s="48" t="str">
        <f aca="true" t="shared" si="3" ref="F54:M55">+F4</f>
        <v>Weihnachts-</v>
      </c>
      <c r="G54" s="48" t="str">
        <f t="shared" si="3"/>
        <v>einger.</v>
      </c>
      <c r="H54" s="48" t="str">
        <f t="shared" si="3"/>
        <v>Regio-Cup</v>
      </c>
      <c r="I54" s="48" t="str">
        <f t="shared" si="3"/>
        <v>einger.</v>
      </c>
      <c r="J54" s="48" t="str">
        <f t="shared" si="3"/>
        <v>Regio-Cup</v>
      </c>
      <c r="K54" s="48" t="str">
        <f>+K4</f>
        <v>Swiss Cup</v>
      </c>
      <c r="L54" s="48" t="str">
        <f>+L4</f>
        <v>Sirnacher</v>
      </c>
      <c r="M54" s="48" t="str">
        <f t="shared" si="3"/>
        <v>Bestes</v>
      </c>
    </row>
    <row r="55" spans="1:13" s="4" customFormat="1" ht="12" thickBot="1">
      <c r="A55" s="49" t="s">
        <v>18</v>
      </c>
      <c r="B55" s="49" t="s">
        <v>0</v>
      </c>
      <c r="C55" s="49" t="s">
        <v>1</v>
      </c>
      <c r="D55" s="50" t="str">
        <f>+D5</f>
        <v>Punkte</v>
      </c>
      <c r="E55" s="51" t="str">
        <f>+E5</f>
        <v>Pokal</v>
      </c>
      <c r="F55" s="51" t="str">
        <f t="shared" si="3"/>
        <v>meeting</v>
      </c>
      <c r="G55" s="51" t="str">
        <f t="shared" si="3"/>
        <v>Punkte</v>
      </c>
      <c r="H55" s="51" t="str">
        <f t="shared" si="3"/>
        <v>1. Runde</v>
      </c>
      <c r="I55" s="51" t="str">
        <f t="shared" si="3"/>
        <v>Punkte</v>
      </c>
      <c r="J55" s="51" t="str">
        <f t="shared" si="3"/>
        <v>2. Runde</v>
      </c>
      <c r="K55" s="51" t="str">
        <f>+K5</f>
        <v>1 Runde</v>
      </c>
      <c r="L55" s="51" t="str">
        <f>+L5</f>
        <v>Cup</v>
      </c>
      <c r="M55" s="51" t="str">
        <f t="shared" si="3"/>
        <v>Resultat</v>
      </c>
    </row>
    <row r="56" spans="1:13" s="54" customFormat="1" ht="11.25">
      <c r="A56" s="59">
        <v>1</v>
      </c>
      <c r="B56" s="60" t="s">
        <v>88</v>
      </c>
      <c r="C56" s="60" t="s">
        <v>205</v>
      </c>
      <c r="D56" s="61">
        <v>345.2</v>
      </c>
      <c r="E56" s="61"/>
      <c r="F56" s="61">
        <v>301.54</v>
      </c>
      <c r="G56" s="61"/>
      <c r="H56" s="61">
        <v>282.45</v>
      </c>
      <c r="I56" s="61"/>
      <c r="J56" s="62">
        <v>307.36</v>
      </c>
      <c r="K56" s="62">
        <v>289.31</v>
      </c>
      <c r="L56" s="62">
        <v>311.45</v>
      </c>
      <c r="M56" s="58">
        <f aca="true" t="shared" si="4" ref="M56:M63">MAX(E56:F56,H56,J56,K56,L56)</f>
        <v>311.45</v>
      </c>
    </row>
    <row r="57" spans="1:13" s="12" customFormat="1" ht="11.25">
      <c r="A57" s="59">
        <v>2</v>
      </c>
      <c r="B57" s="60" t="s">
        <v>88</v>
      </c>
      <c r="C57" s="60" t="s">
        <v>208</v>
      </c>
      <c r="D57" s="61">
        <v>336</v>
      </c>
      <c r="E57" s="61"/>
      <c r="F57" s="61">
        <v>290.01</v>
      </c>
      <c r="G57" s="61"/>
      <c r="H57" s="58">
        <v>304.4</v>
      </c>
      <c r="I57" s="58"/>
      <c r="J57" s="58">
        <v>271.75</v>
      </c>
      <c r="K57" s="58">
        <v>295.65</v>
      </c>
      <c r="L57" s="58">
        <v>295.7</v>
      </c>
      <c r="M57" s="58">
        <f t="shared" si="4"/>
        <v>304.4</v>
      </c>
    </row>
    <row r="58" spans="1:13" s="5" customFormat="1" ht="11.25">
      <c r="A58" s="59">
        <v>3</v>
      </c>
      <c r="B58" s="60" t="s">
        <v>88</v>
      </c>
      <c r="C58" s="60" t="s">
        <v>206</v>
      </c>
      <c r="D58" s="61">
        <v>299.2</v>
      </c>
      <c r="E58" s="61"/>
      <c r="F58" s="61">
        <v>247.25</v>
      </c>
      <c r="G58" s="61"/>
      <c r="H58" s="61">
        <v>264.45</v>
      </c>
      <c r="I58" s="61"/>
      <c r="J58" s="61">
        <v>269.12</v>
      </c>
      <c r="K58" s="61">
        <v>282.95</v>
      </c>
      <c r="L58" s="61"/>
      <c r="M58" s="58">
        <f t="shared" si="4"/>
        <v>282.95</v>
      </c>
    </row>
    <row r="59" spans="1:13" s="29" customFormat="1" ht="11.25">
      <c r="A59" s="55">
        <v>4</v>
      </c>
      <c r="B59" s="56" t="s">
        <v>88</v>
      </c>
      <c r="C59" s="56" t="s">
        <v>224</v>
      </c>
      <c r="D59" s="57">
        <v>273</v>
      </c>
      <c r="E59" s="57"/>
      <c r="F59" s="57">
        <v>257.35</v>
      </c>
      <c r="G59" s="57"/>
      <c r="H59" s="58">
        <v>267.8</v>
      </c>
      <c r="I59" s="58"/>
      <c r="J59" s="58">
        <v>263.45</v>
      </c>
      <c r="K59" s="58">
        <v>255.2</v>
      </c>
      <c r="L59" s="58">
        <v>271.15</v>
      </c>
      <c r="M59" s="58">
        <f t="shared" si="4"/>
        <v>271.15</v>
      </c>
    </row>
    <row r="60" spans="1:13" s="12" customFormat="1" ht="11.25">
      <c r="A60" s="59">
        <v>5</v>
      </c>
      <c r="B60" s="60" t="s">
        <v>88</v>
      </c>
      <c r="C60" s="60" t="s">
        <v>209</v>
      </c>
      <c r="D60" s="61">
        <v>302.2</v>
      </c>
      <c r="E60" s="61"/>
      <c r="F60" s="61">
        <v>248.35</v>
      </c>
      <c r="G60" s="61"/>
      <c r="H60" s="58">
        <v>252.45</v>
      </c>
      <c r="I60" s="58"/>
      <c r="J60" s="58">
        <v>254.75</v>
      </c>
      <c r="K60" s="58"/>
      <c r="L60" s="58">
        <v>242.65</v>
      </c>
      <c r="M60" s="58">
        <f t="shared" si="4"/>
        <v>254.75</v>
      </c>
    </row>
    <row r="61" spans="1:13" s="12" customFormat="1" ht="11.25">
      <c r="A61" s="59">
        <v>6</v>
      </c>
      <c r="B61" s="60" t="s">
        <v>88</v>
      </c>
      <c r="C61" s="60" t="s">
        <v>230</v>
      </c>
      <c r="D61" s="61">
        <v>255.8</v>
      </c>
      <c r="E61" s="61"/>
      <c r="F61" s="61"/>
      <c r="G61" s="61"/>
      <c r="H61" s="58">
        <v>238.95</v>
      </c>
      <c r="I61" s="58"/>
      <c r="J61" s="58">
        <v>234.7</v>
      </c>
      <c r="K61" s="58"/>
      <c r="L61" s="58"/>
      <c r="M61" s="58">
        <f t="shared" si="4"/>
        <v>238.95</v>
      </c>
    </row>
    <row r="62" spans="1:13" s="5" customFormat="1" ht="11.25">
      <c r="A62" s="39">
        <v>7</v>
      </c>
      <c r="B62" s="32" t="s">
        <v>88</v>
      </c>
      <c r="C62" s="32" t="s">
        <v>213</v>
      </c>
      <c r="D62" s="33">
        <v>262</v>
      </c>
      <c r="E62" s="33"/>
      <c r="F62" s="33">
        <v>216.35</v>
      </c>
      <c r="G62" s="33"/>
      <c r="H62" s="33"/>
      <c r="I62" s="33"/>
      <c r="J62" s="33"/>
      <c r="K62" s="33"/>
      <c r="L62" s="33"/>
      <c r="M62" s="13">
        <f t="shared" si="4"/>
        <v>216.35</v>
      </c>
    </row>
    <row r="63" spans="1:13" s="12" customFormat="1" ht="11.25">
      <c r="A63" s="39">
        <v>8</v>
      </c>
      <c r="B63" s="32" t="s">
        <v>88</v>
      </c>
      <c r="C63" s="32" t="s">
        <v>15</v>
      </c>
      <c r="D63" s="33">
        <v>247.8</v>
      </c>
      <c r="E63" s="33"/>
      <c r="F63" s="33"/>
      <c r="G63" s="33"/>
      <c r="H63" s="13">
        <v>208.6</v>
      </c>
      <c r="I63" s="13"/>
      <c r="J63" s="13">
        <v>216.2</v>
      </c>
      <c r="K63" s="13"/>
      <c r="L63" s="13"/>
      <c r="M63" s="13">
        <f t="shared" si="4"/>
        <v>216.2</v>
      </c>
    </row>
    <row r="64" spans="1:13" s="12" customFormat="1" ht="11.25">
      <c r="A64" s="11"/>
      <c r="D64" s="11"/>
      <c r="E64" s="13"/>
      <c r="F64" s="13"/>
      <c r="G64" s="13"/>
      <c r="H64" s="13"/>
      <c r="I64" s="13"/>
      <c r="J64" s="13"/>
      <c r="K64" s="13"/>
      <c r="L64" s="13"/>
      <c r="M64" s="13"/>
    </row>
    <row r="65" spans="1:13" s="42" customFormat="1" ht="13.5" thickBot="1">
      <c r="A65" s="41" t="s">
        <v>37</v>
      </c>
      <c r="B65" s="41" t="s">
        <v>35</v>
      </c>
      <c r="D65" s="43"/>
      <c r="E65" s="44"/>
      <c r="F65" s="44"/>
      <c r="G65" s="44"/>
      <c r="H65" s="44"/>
      <c r="I65" s="44"/>
      <c r="J65" s="44"/>
      <c r="K65" s="44"/>
      <c r="L65" s="44"/>
      <c r="M65" s="45" t="s">
        <v>265</v>
      </c>
    </row>
    <row r="66" spans="1:13" s="4" customFormat="1" ht="11.25">
      <c r="A66" s="46"/>
      <c r="B66" s="46"/>
      <c r="C66" s="46"/>
      <c r="D66" s="47" t="str">
        <f>+D4</f>
        <v>einger. </v>
      </c>
      <c r="E66" s="48" t="str">
        <f>+E4</f>
        <v>Niklaus-</v>
      </c>
      <c r="F66" s="48" t="str">
        <f aca="true" t="shared" si="5" ref="F66:M67">+F4</f>
        <v>Weihnachts-</v>
      </c>
      <c r="G66" s="48" t="str">
        <f t="shared" si="5"/>
        <v>einger.</v>
      </c>
      <c r="H66" s="48" t="str">
        <f t="shared" si="5"/>
        <v>Regio-Cup</v>
      </c>
      <c r="I66" s="48" t="str">
        <f t="shared" si="5"/>
        <v>einger.</v>
      </c>
      <c r="J66" s="48" t="str">
        <f t="shared" si="5"/>
        <v>Regio-Cup</v>
      </c>
      <c r="K66" s="48" t="str">
        <f>+K4</f>
        <v>Swiss Cup</v>
      </c>
      <c r="L66" s="48" t="str">
        <f>+L4</f>
        <v>Sirnacher</v>
      </c>
      <c r="M66" s="48" t="str">
        <f t="shared" si="5"/>
        <v>Bestes</v>
      </c>
    </row>
    <row r="67" spans="1:13" s="4" customFormat="1" ht="12" thickBot="1">
      <c r="A67" s="49" t="s">
        <v>18</v>
      </c>
      <c r="B67" s="49" t="s">
        <v>0</v>
      </c>
      <c r="C67" s="49" t="s">
        <v>1</v>
      </c>
      <c r="D67" s="50" t="str">
        <f>+D5</f>
        <v>Punkte</v>
      </c>
      <c r="E67" s="51" t="str">
        <f>+E5</f>
        <v>Pokal</v>
      </c>
      <c r="F67" s="51" t="str">
        <f t="shared" si="5"/>
        <v>meeting</v>
      </c>
      <c r="G67" s="51" t="str">
        <f t="shared" si="5"/>
        <v>Punkte</v>
      </c>
      <c r="H67" s="51" t="str">
        <f t="shared" si="5"/>
        <v>1. Runde</v>
      </c>
      <c r="I67" s="51" t="str">
        <f t="shared" si="5"/>
        <v>Punkte</v>
      </c>
      <c r="J67" s="51" t="str">
        <f t="shared" si="5"/>
        <v>2. Runde</v>
      </c>
      <c r="K67" s="51" t="str">
        <f>+K5</f>
        <v>1 Runde</v>
      </c>
      <c r="L67" s="51" t="str">
        <f>+L5</f>
        <v>Cup</v>
      </c>
      <c r="M67" s="51" t="str">
        <f t="shared" si="5"/>
        <v>Resultat</v>
      </c>
    </row>
    <row r="68" spans="1:13" s="12" customFormat="1" ht="11.25">
      <c r="A68" s="59">
        <v>1</v>
      </c>
      <c r="B68" s="60" t="s">
        <v>88</v>
      </c>
      <c r="C68" s="60" t="s">
        <v>10</v>
      </c>
      <c r="D68" s="61">
        <v>294</v>
      </c>
      <c r="E68" s="61"/>
      <c r="F68" s="61">
        <v>240.24</v>
      </c>
      <c r="G68" s="61"/>
      <c r="H68" s="58">
        <v>259.8</v>
      </c>
      <c r="I68" s="58"/>
      <c r="J68" s="58">
        <v>272.25</v>
      </c>
      <c r="K68" s="58">
        <v>276.57</v>
      </c>
      <c r="L68" s="58"/>
      <c r="M68" s="58">
        <f>MAX(E68:F68,H68,J68,K68,L68)</f>
        <v>276.57</v>
      </c>
    </row>
    <row r="69" spans="1:13" s="5" customFormat="1" ht="11.25">
      <c r="A69" s="55">
        <v>2</v>
      </c>
      <c r="B69" s="56" t="s">
        <v>88</v>
      </c>
      <c r="C69" s="56" t="s">
        <v>3</v>
      </c>
      <c r="D69" s="57">
        <v>288.2</v>
      </c>
      <c r="E69" s="57"/>
      <c r="F69" s="57">
        <v>242.51</v>
      </c>
      <c r="G69" s="57"/>
      <c r="H69" s="57">
        <v>222.6</v>
      </c>
      <c r="I69" s="57"/>
      <c r="J69" s="57">
        <v>261.2</v>
      </c>
      <c r="K69" s="57">
        <v>266.03</v>
      </c>
      <c r="L69" s="57"/>
      <c r="M69" s="58">
        <f>MAX(E69:F69,H69,J69,K69,L69)</f>
        <v>266.03</v>
      </c>
    </row>
    <row r="70" spans="1:13" s="5" customFormat="1" ht="11.25">
      <c r="A70" s="59">
        <v>3</v>
      </c>
      <c r="B70" s="60" t="s">
        <v>88</v>
      </c>
      <c r="C70" s="60" t="s">
        <v>90</v>
      </c>
      <c r="D70" s="61">
        <v>258</v>
      </c>
      <c r="E70" s="61"/>
      <c r="F70" s="61">
        <v>216.35</v>
      </c>
      <c r="G70" s="61"/>
      <c r="H70" s="57">
        <v>229.15</v>
      </c>
      <c r="I70" s="57"/>
      <c r="J70" s="57">
        <v>224.25</v>
      </c>
      <c r="K70" s="57"/>
      <c r="L70" s="57"/>
      <c r="M70" s="58">
        <f>MAX(E70:F70,H70,J70,K70,L70)</f>
        <v>229.15</v>
      </c>
    </row>
    <row r="71" spans="4:13" s="4" customFormat="1" ht="11.25">
      <c r="D71" s="6"/>
      <c r="E71" s="28"/>
      <c r="F71" s="28"/>
      <c r="G71" s="28"/>
      <c r="H71" s="28"/>
      <c r="I71" s="28"/>
      <c r="J71" s="28"/>
      <c r="K71" s="28"/>
      <c r="L71" s="28"/>
      <c r="M71" s="6"/>
    </row>
    <row r="72" spans="4:13" s="4" customFormat="1" ht="11.25">
      <c r="D72" s="6"/>
      <c r="E72" s="28"/>
      <c r="F72" s="28"/>
      <c r="G72" s="28"/>
      <c r="H72" s="28"/>
      <c r="I72" s="28"/>
      <c r="J72" s="28"/>
      <c r="K72" s="28"/>
      <c r="L72" s="28"/>
      <c r="M72" s="6"/>
    </row>
    <row r="73" spans="4:13" s="4" customFormat="1" ht="11.25">
      <c r="D73" s="6"/>
      <c r="E73" s="28"/>
      <c r="F73" s="28"/>
      <c r="G73" s="28"/>
      <c r="H73" s="28"/>
      <c r="I73" s="28"/>
      <c r="J73" s="28"/>
      <c r="K73" s="28"/>
      <c r="L73" s="28"/>
      <c r="M73" s="6"/>
    </row>
    <row r="74" spans="4:13" s="4" customFormat="1" ht="11.25">
      <c r="D74" s="6"/>
      <c r="E74" s="28"/>
      <c r="F74" s="28"/>
      <c r="G74" s="28"/>
      <c r="H74" s="28"/>
      <c r="I74" s="28"/>
      <c r="J74" s="28"/>
      <c r="K74" s="28"/>
      <c r="L74" s="28"/>
      <c r="M74" s="6"/>
    </row>
    <row r="75" spans="4:13" s="4" customFormat="1" ht="11.25">
      <c r="D75" s="6"/>
      <c r="E75" s="28"/>
      <c r="F75" s="28"/>
      <c r="G75" s="28"/>
      <c r="H75" s="28"/>
      <c r="I75" s="28"/>
      <c r="J75" s="28"/>
      <c r="K75" s="28"/>
      <c r="L75" s="28"/>
      <c r="M75" s="6"/>
    </row>
    <row r="76" spans="4:13" s="4" customFormat="1" ht="11.25">
      <c r="D76" s="6"/>
      <c r="E76" s="28"/>
      <c r="F76" s="28"/>
      <c r="G76" s="28"/>
      <c r="H76" s="28"/>
      <c r="I76" s="28"/>
      <c r="J76" s="28"/>
      <c r="K76" s="28"/>
      <c r="L76" s="28"/>
      <c r="M76" s="6"/>
    </row>
  </sheetData>
  <printOptions/>
  <pageMargins left="0.7874015748031497" right="0.7874015748031497" top="0.7874015748031497" bottom="0.7086614173228347" header="0.5118110236220472" footer="0.5118110236220472"/>
  <pageSetup horizontalDpi="300" verticalDpi="300" orientation="landscape" paperSize="9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 Tobias</dc:creator>
  <cp:keywords/>
  <dc:description/>
  <cp:lastModifiedBy>Besitzer_1</cp:lastModifiedBy>
  <cp:lastPrinted>2005-03-06T23:22:35Z</cp:lastPrinted>
  <dcterms:created xsi:type="dcterms:W3CDTF">2002-01-29T15:56:36Z</dcterms:created>
  <dcterms:modified xsi:type="dcterms:W3CDTF">2005-03-06T23:22:44Z</dcterms:modified>
  <cp:category/>
  <cp:version/>
  <cp:contentType/>
  <cp:contentStatus/>
</cp:coreProperties>
</file>