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Resultate Dullik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<sst xmlns="http://schemas.openxmlformats.org/spreadsheetml/2006/main" count="125" uniqueCount="58">
  <si>
    <t>Ort:</t>
  </si>
  <si>
    <t>Datum:</t>
  </si>
  <si>
    <t>Startnummer</t>
  </si>
  <si>
    <t>Name</t>
  </si>
  <si>
    <t>Vorname</t>
  </si>
  <si>
    <t>Jahrgang</t>
  </si>
  <si>
    <t>Verein</t>
  </si>
  <si>
    <t>Kategorie</t>
  </si>
  <si>
    <t>Rang</t>
  </si>
  <si>
    <t>Zeit</t>
  </si>
  <si>
    <t>Punkte</t>
  </si>
  <si>
    <t>Rangliste Strassenrennen</t>
  </si>
  <si>
    <t>Damen U11</t>
  </si>
  <si>
    <t>Damen U14 U17 U23</t>
  </si>
  <si>
    <t>Herren U14 U17 U23</t>
  </si>
  <si>
    <t>U11D</t>
  </si>
  <si>
    <t xml:space="preserve">Dulliken  </t>
  </si>
  <si>
    <t>U17D</t>
  </si>
  <si>
    <t>U23D</t>
  </si>
  <si>
    <t>U14D</t>
  </si>
  <si>
    <t>U36H</t>
  </si>
  <si>
    <t>U23H</t>
  </si>
  <si>
    <t>U17H</t>
  </si>
  <si>
    <t>Sprint Damen</t>
  </si>
  <si>
    <t>Sprint Herren</t>
  </si>
  <si>
    <t>Dulliken</t>
  </si>
  <si>
    <t>09:01:031</t>
  </si>
  <si>
    <t>09:27:726</t>
  </si>
  <si>
    <t>10:26:436</t>
  </si>
  <si>
    <t>13:39:308</t>
  </si>
  <si>
    <t>14:39:585</t>
  </si>
  <si>
    <t>15:12:145</t>
  </si>
  <si>
    <t>15:48:585</t>
  </si>
  <si>
    <t>14:52:133</t>
  </si>
  <si>
    <t>15:49:774</t>
  </si>
  <si>
    <t>15:23:383</t>
  </si>
  <si>
    <t>14:51:778</t>
  </si>
  <si>
    <t>Eckert</t>
  </si>
  <si>
    <t>Christian</t>
  </si>
  <si>
    <t>Dogern/D</t>
  </si>
  <si>
    <t>13:09:149</t>
  </si>
  <si>
    <t>13:12:027</t>
  </si>
  <si>
    <t>12:32:823</t>
  </si>
  <si>
    <t>18:56:213</t>
  </si>
  <si>
    <t>16:14:221</t>
  </si>
  <si>
    <t>14:33:978</t>
  </si>
  <si>
    <t>3:17:073</t>
  </si>
  <si>
    <t>3:35:154</t>
  </si>
  <si>
    <t>3:40:543</t>
  </si>
  <si>
    <t>3:37:585</t>
  </si>
  <si>
    <t>3:36:772</t>
  </si>
  <si>
    <t>3:59:366</t>
  </si>
  <si>
    <t>3:06:238</t>
  </si>
  <si>
    <t>3:20:090</t>
  </si>
  <si>
    <t>3:15:508</t>
  </si>
  <si>
    <t>3:29:959</t>
  </si>
  <si>
    <t>3:47:836</t>
  </si>
  <si>
    <t>4:38:400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</si>
</sst>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8</xdr:col>
      <xdr:colOff>381000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66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257175</xdr:colOff>
      <xdr:row>0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H12">
            <v>1976</v>
          </cell>
          <cell r="I12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H12">
            <v>1985</v>
          </cell>
          <cell r="I12" t="str">
            <v>Schaffhausen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</sheetData>
      <sheetData sheetId="7">
        <row r="15">
          <cell r="C15" t="str">
            <v>Henestrosa</v>
          </cell>
          <cell r="D15" t="str">
            <v>Philipp</v>
          </cell>
          <cell r="F15">
            <v>142</v>
          </cell>
          <cell r="H15">
            <v>1992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H20">
            <v>1993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</sheetData>
      <sheetData sheetId="9">
        <row r="16">
          <cell r="C16" t="str">
            <v>Jäggi</v>
          </cell>
          <cell r="D16" t="str">
            <v>Cédric</v>
          </cell>
          <cell r="E16" t="str">
            <v>U14H</v>
          </cell>
          <cell r="F16">
            <v>109</v>
          </cell>
          <cell r="H16">
            <v>1995</v>
          </cell>
          <cell r="I16" t="str">
            <v>Trimbach/Olten</v>
          </cell>
        </row>
      </sheetData>
      <sheetData sheetId="10">
        <row r="13">
          <cell r="C13" t="str">
            <v>Hofer</v>
          </cell>
          <cell r="D13" t="str">
            <v>Isabel</v>
          </cell>
          <cell r="F13">
            <v>143</v>
          </cell>
          <cell r="H13">
            <v>1995</v>
          </cell>
          <cell r="I13" t="str">
            <v>Huttwil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H16">
            <v>1996</v>
          </cell>
          <cell r="I16" t="str">
            <v>EC Gretzenbach</v>
          </cell>
        </row>
      </sheetData>
      <sheetData sheetId="12">
        <row r="12">
          <cell r="C12" t="str">
            <v>Zaugg</v>
          </cell>
          <cell r="D12" t="str">
            <v>Julia</v>
          </cell>
          <cell r="F12">
            <v>135</v>
          </cell>
          <cell r="H12">
            <v>1997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H13">
            <v>1999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H14">
            <v>1998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4">
      <selection activeCell="P43" sqref="P43"/>
    </sheetView>
  </sheetViews>
  <sheetFormatPr defaultColWidth="11.421875" defaultRowHeight="12.75"/>
  <cols>
    <col min="1" max="1" width="4.140625" style="0" bestFit="1" customWidth="1"/>
    <col min="2" max="2" width="5.140625" style="0" bestFit="1" customWidth="1"/>
    <col min="3" max="3" width="15.28125" style="0" bestFit="1" customWidth="1"/>
    <col min="4" max="4" width="13.140625" style="0" bestFit="1" customWidth="1"/>
    <col min="5" max="5" width="7.57421875" style="0" customWidth="1"/>
    <col min="6" max="6" width="19.28125" style="0" bestFit="1" customWidth="1"/>
    <col min="7" max="7" width="7.00390625" style="0" customWidth="1"/>
    <col min="9" max="9" width="6.421875" style="0" customWidth="1"/>
  </cols>
  <sheetData>
    <row r="1" spans="1:9" ht="43.5" customHeight="1">
      <c r="A1" s="22"/>
      <c r="B1" s="22"/>
      <c r="C1" s="22"/>
      <c r="D1" s="18" t="s">
        <v>11</v>
      </c>
      <c r="E1" s="19"/>
      <c r="F1" s="20"/>
      <c r="G1" s="21"/>
      <c r="H1" s="21"/>
      <c r="I1" s="21"/>
    </row>
    <row r="2" spans="1:9" s="3" customFormat="1" ht="20.25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8" s="3" customFormat="1" ht="18.75" customHeight="1">
      <c r="A3" s="16" t="s">
        <v>0</v>
      </c>
      <c r="B3" s="16"/>
      <c r="C3" s="16"/>
      <c r="D3" s="16" t="s">
        <v>16</v>
      </c>
      <c r="E3" s="16"/>
      <c r="F3" s="16"/>
      <c r="G3" s="16"/>
      <c r="H3" s="5"/>
    </row>
    <row r="4" spans="1:8" s="3" customFormat="1" ht="18" customHeight="1">
      <c r="A4" s="16" t="s">
        <v>1</v>
      </c>
      <c r="B4" s="16"/>
      <c r="C4" s="16"/>
      <c r="D4" s="17">
        <v>39249</v>
      </c>
      <c r="E4" s="16"/>
      <c r="F4" s="16"/>
      <c r="G4" s="16"/>
      <c r="H4" s="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79.5" customHeight="1">
      <c r="A6" s="6" t="s">
        <v>8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8" t="s">
        <v>9</v>
      </c>
      <c r="I6" s="6" t="s">
        <v>10</v>
      </c>
    </row>
    <row r="7" spans="1:9" ht="15.75">
      <c r="A7" s="9">
        <v>1</v>
      </c>
      <c r="B7" s="14">
        <f>'[1]U11 D'!$F$12</f>
        <v>135</v>
      </c>
      <c r="C7" s="14" t="str">
        <f>'[1]U11 D'!$C$12</f>
        <v>Zaugg</v>
      </c>
      <c r="D7" s="14" t="str">
        <f>'[1]U11 D'!$D$12</f>
        <v>Julia</v>
      </c>
      <c r="E7" s="14">
        <f>'[1]U11 D'!$H$12</f>
        <v>1997</v>
      </c>
      <c r="F7" s="14" t="str">
        <f>'[1]U11 D'!$I$12</f>
        <v>Rickenbach</v>
      </c>
      <c r="G7" s="13" t="s">
        <v>15</v>
      </c>
      <c r="H7" s="9" t="s">
        <v>26</v>
      </c>
      <c r="I7" s="9">
        <v>10</v>
      </c>
    </row>
    <row r="8" spans="1:9" ht="15.75">
      <c r="A8" s="9">
        <v>2</v>
      </c>
      <c r="B8" s="10">
        <f>'[1]U11 D'!$F$13</f>
        <v>137</v>
      </c>
      <c r="C8" s="10" t="str">
        <f>'[1]U11 D'!$C$13</f>
        <v>Rötheli</v>
      </c>
      <c r="D8" s="10" t="str">
        <f>'[1]U11 D'!$D$13</f>
        <v>Franca</v>
      </c>
      <c r="E8" s="10">
        <f>'[1]U11 D'!$H$13</f>
        <v>1999</v>
      </c>
      <c r="F8" s="10" t="str">
        <f>'[1]U11 D'!$I$13</f>
        <v>Rickenbach</v>
      </c>
      <c r="G8" s="11" t="s">
        <v>15</v>
      </c>
      <c r="H8" s="15" t="s">
        <v>27</v>
      </c>
      <c r="I8" s="9">
        <v>8</v>
      </c>
    </row>
    <row r="9" spans="1:9" ht="15.75">
      <c r="A9" s="9">
        <v>3</v>
      </c>
      <c r="B9" s="10">
        <f>'[1]U11 D'!$F$14</f>
        <v>140</v>
      </c>
      <c r="C9" s="10" t="str">
        <f>'[1]U11 D'!$C$14</f>
        <v>Schäfer</v>
      </c>
      <c r="D9" s="10" t="str">
        <f>'[1]U11 D'!$D$14</f>
        <v>Fabienne</v>
      </c>
      <c r="E9" s="10">
        <f>'[1]U11 D'!$H$14</f>
        <v>1998</v>
      </c>
      <c r="F9" s="10" t="str">
        <f>'[1]U11 D'!$I$14</f>
        <v>Huttwil</v>
      </c>
      <c r="G9" s="11" t="s">
        <v>15</v>
      </c>
      <c r="H9" s="15" t="s">
        <v>28</v>
      </c>
      <c r="I9" s="9">
        <v>6</v>
      </c>
    </row>
    <row r="10" spans="1:9" s="3" customFormat="1" ht="20.25">
      <c r="A10" s="23" t="s">
        <v>13</v>
      </c>
      <c r="B10" s="23"/>
      <c r="C10" s="23"/>
      <c r="D10" s="23"/>
      <c r="E10" s="23"/>
      <c r="F10" s="23"/>
      <c r="G10" s="23"/>
      <c r="H10" s="23"/>
      <c r="I10" s="23"/>
    </row>
    <row r="11" spans="1:8" s="3" customFormat="1" ht="18.75" customHeight="1">
      <c r="A11" s="16" t="s">
        <v>0</v>
      </c>
      <c r="B11" s="16"/>
      <c r="C11" s="16"/>
      <c r="D11" s="16" t="str">
        <f>'Resultate Dulliken'!D11:G11</f>
        <v>Dulliken  </v>
      </c>
      <c r="E11" s="16"/>
      <c r="F11" s="16"/>
      <c r="G11" s="16"/>
      <c r="H11" s="5"/>
    </row>
    <row r="12" spans="1:8" s="3" customFormat="1" ht="18" customHeight="1">
      <c r="A12" s="16" t="s">
        <v>1</v>
      </c>
      <c r="B12" s="16"/>
      <c r="C12" s="16"/>
      <c r="D12" s="17">
        <v>39249</v>
      </c>
      <c r="E12" s="16"/>
      <c r="F12" s="16"/>
      <c r="G12" s="16"/>
      <c r="H12" s="4"/>
    </row>
    <row r="13" spans="1:9" ht="3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79.5" customHeight="1">
      <c r="A14" s="6" t="s">
        <v>8</v>
      </c>
      <c r="B14" s="6" t="s">
        <v>2</v>
      </c>
      <c r="C14" s="7" t="s">
        <v>3</v>
      </c>
      <c r="D14" s="7" t="s">
        <v>4</v>
      </c>
      <c r="E14" s="6" t="s">
        <v>5</v>
      </c>
      <c r="F14" s="7" t="s">
        <v>6</v>
      </c>
      <c r="G14" s="6" t="s">
        <v>7</v>
      </c>
      <c r="H14" s="8" t="s">
        <v>9</v>
      </c>
      <c r="I14" s="6" t="s">
        <v>10</v>
      </c>
    </row>
    <row r="15" spans="1:9" ht="15.75">
      <c r="A15" s="9">
        <v>1</v>
      </c>
      <c r="B15" s="14">
        <f>'[1]U17 D'!$F$21</f>
        <v>150</v>
      </c>
      <c r="C15" s="14" t="str">
        <f>'[1]U17 D'!$C$21</f>
        <v>Zaugg</v>
      </c>
      <c r="D15" s="14" t="str">
        <f>'[1]U17 D'!$D$21</f>
        <v>Carmen</v>
      </c>
      <c r="E15" s="14">
        <f>'[1]U17 D'!$H$21</f>
        <v>1992</v>
      </c>
      <c r="F15" s="14" t="str">
        <f>'[1]U17 D'!$I$21</f>
        <v>Rickenbach</v>
      </c>
      <c r="G15" s="13" t="s">
        <v>17</v>
      </c>
      <c r="H15" s="15" t="s">
        <v>29</v>
      </c>
      <c r="I15" s="9">
        <v>10</v>
      </c>
    </row>
    <row r="16" spans="1:9" ht="15.75">
      <c r="A16" s="9">
        <v>2</v>
      </c>
      <c r="B16" s="10">
        <f>'[1]U17 D'!$F$15</f>
        <v>120</v>
      </c>
      <c r="C16" s="10" t="str">
        <f>'[1]U17 D'!$C$15</f>
        <v>Heer</v>
      </c>
      <c r="D16" s="10" t="str">
        <f>'[1]U17 D'!$D$15</f>
        <v>Corinne</v>
      </c>
      <c r="E16" s="10">
        <f>'[1]U17 D'!$H$15</f>
        <v>1992</v>
      </c>
      <c r="F16" s="10" t="str">
        <f>'[1]U17 D'!$I$15</f>
        <v>Trimbach/Olten</v>
      </c>
      <c r="G16" s="11" t="s">
        <v>17</v>
      </c>
      <c r="H16" s="15" t="s">
        <v>30</v>
      </c>
      <c r="I16" s="9">
        <v>8</v>
      </c>
    </row>
    <row r="17" spans="1:9" ht="15.75">
      <c r="A17" s="9">
        <v>3</v>
      </c>
      <c r="B17" s="7">
        <f>'[1]U14 D'!$F$16</f>
        <v>146</v>
      </c>
      <c r="C17" s="7" t="str">
        <f>'[1]U14 D'!$C$16</f>
        <v>Ruf</v>
      </c>
      <c r="D17" s="7" t="str">
        <f>'[1]U14 D'!$D$16</f>
        <v>Joëlle</v>
      </c>
      <c r="E17" s="7">
        <f>'[1]U14 D'!$H$16</f>
        <v>1996</v>
      </c>
      <c r="F17" s="7" t="str">
        <f>'[1]U14 D'!$I$16</f>
        <v>EC Gretzenbach</v>
      </c>
      <c r="G17" s="11" t="s">
        <v>19</v>
      </c>
      <c r="H17" s="15" t="s">
        <v>36</v>
      </c>
      <c r="I17" s="9">
        <v>6</v>
      </c>
    </row>
    <row r="18" spans="1:9" ht="15.75">
      <c r="A18" s="9">
        <v>4</v>
      </c>
      <c r="B18" s="10">
        <f>'[1]U17 D'!$F$20</f>
        <v>141</v>
      </c>
      <c r="C18" s="10" t="str">
        <f>'[1]U17 D'!$C$20</f>
        <v>Schäfer</v>
      </c>
      <c r="D18" s="10" t="str">
        <f>'[1]U17 D'!$D$20</f>
        <v>Ramona</v>
      </c>
      <c r="E18" s="10">
        <f>'[1]U17 D'!$H$20</f>
        <v>1993</v>
      </c>
      <c r="F18" s="10" t="str">
        <f>'[1]U17 D'!$I$20</f>
        <v>Huttwil</v>
      </c>
      <c r="G18" s="11" t="s">
        <v>17</v>
      </c>
      <c r="H18" s="15" t="s">
        <v>33</v>
      </c>
      <c r="I18" s="9">
        <v>4</v>
      </c>
    </row>
    <row r="19" spans="1:9" ht="15.75">
      <c r="A19" s="9">
        <v>5</v>
      </c>
      <c r="B19" s="7">
        <f>'[1]U23 D'!$F$14</f>
        <v>116</v>
      </c>
      <c r="C19" s="7" t="str">
        <f>'[1]U23 D'!$C$14</f>
        <v>Heer</v>
      </c>
      <c r="D19" s="7" t="str">
        <f>'[1]U23 D'!$D$14</f>
        <v>Dominique</v>
      </c>
      <c r="E19" s="7">
        <f>'[1]U23 D'!$H$14</f>
        <v>1989</v>
      </c>
      <c r="F19" s="7" t="str">
        <f>'[1]U23 D'!$I$14</f>
        <v>Trimbach/Olten</v>
      </c>
      <c r="G19" s="12" t="s">
        <v>18</v>
      </c>
      <c r="H19" s="15" t="s">
        <v>31</v>
      </c>
      <c r="I19" s="9">
        <v>3</v>
      </c>
    </row>
    <row r="20" spans="1:9" ht="15.75">
      <c r="A20" s="9">
        <v>6</v>
      </c>
      <c r="B20" s="10">
        <f>'[1]U17 D'!$F$14</f>
        <v>119</v>
      </c>
      <c r="C20" s="10" t="str">
        <f>'[1]U17 D'!$C$14</f>
        <v>Steggerda</v>
      </c>
      <c r="D20" s="10" t="str">
        <f>'[1]U17 D'!$D$14</f>
        <v>Amina</v>
      </c>
      <c r="E20" s="10">
        <f>'[1]U17 D'!$H$14</f>
        <v>1993</v>
      </c>
      <c r="F20" s="10" t="str">
        <f>'[1]U17 D'!$I$14</f>
        <v>Trimbach/Olten</v>
      </c>
      <c r="G20" s="11" t="s">
        <v>17</v>
      </c>
      <c r="H20" s="15" t="s">
        <v>35</v>
      </c>
      <c r="I20" s="9">
        <v>2</v>
      </c>
    </row>
    <row r="21" spans="1:9" ht="15.75">
      <c r="A21" s="9">
        <v>7</v>
      </c>
      <c r="B21" s="10">
        <f>'[1]U17 D'!$F$12</f>
        <v>114</v>
      </c>
      <c r="C21" s="10" t="str">
        <f>'[1]U17 D'!$C$12</f>
        <v>Hürzeler</v>
      </c>
      <c r="D21" s="10" t="str">
        <f>'[1]U17 D'!$D$12</f>
        <v>Ramona</v>
      </c>
      <c r="E21" s="10">
        <f>'[1]U17 D'!$H$12</f>
        <v>1993</v>
      </c>
      <c r="F21" s="10" t="str">
        <f>'[1]U17 D'!$I$12</f>
        <v>Trimbach/Olten</v>
      </c>
      <c r="G21" s="11" t="s">
        <v>17</v>
      </c>
      <c r="H21" s="15" t="s">
        <v>32</v>
      </c>
      <c r="I21" s="9">
        <v>1</v>
      </c>
    </row>
    <row r="22" spans="1:9" ht="15.75">
      <c r="A22" s="9">
        <v>8</v>
      </c>
      <c r="B22" s="10">
        <f>'[1]U14 D'!$F$13</f>
        <v>143</v>
      </c>
      <c r="C22" s="10" t="str">
        <f>'[1]U14 D'!$C$13</f>
        <v>Hofer</v>
      </c>
      <c r="D22" s="10" t="str">
        <f>'[1]U14 D'!$D$13</f>
        <v>Isabel</v>
      </c>
      <c r="E22" s="10">
        <f>'[1]U14 D'!$H$13</f>
        <v>1995</v>
      </c>
      <c r="F22" s="10" t="str">
        <f>'[1]U14 D'!$I$13</f>
        <v>Huttwil</v>
      </c>
      <c r="G22" s="11" t="s">
        <v>19</v>
      </c>
      <c r="H22" s="15" t="s">
        <v>34</v>
      </c>
      <c r="I22" s="9">
        <v>0</v>
      </c>
    </row>
    <row r="23" spans="1:9" s="3" customFormat="1" ht="20.25">
      <c r="A23" s="23" t="s">
        <v>14</v>
      </c>
      <c r="B23" s="23"/>
      <c r="C23" s="23"/>
      <c r="D23" s="23"/>
      <c r="E23" s="23"/>
      <c r="F23" s="23"/>
      <c r="G23" s="23"/>
      <c r="H23" s="23"/>
      <c r="I23" s="23"/>
    </row>
    <row r="24" spans="1:8" s="3" customFormat="1" ht="18.75" customHeight="1">
      <c r="A24" s="16" t="s">
        <v>0</v>
      </c>
      <c r="B24" s="16"/>
      <c r="C24" s="16"/>
      <c r="D24" s="16" t="str">
        <f>'Resultate Dulliken'!D24:G24</f>
        <v>Dulliken  </v>
      </c>
      <c r="E24" s="16"/>
      <c r="F24" s="16"/>
      <c r="G24" s="16"/>
      <c r="H24" s="5"/>
    </row>
    <row r="25" spans="1:8" s="3" customFormat="1" ht="18" customHeight="1">
      <c r="A25" s="16" t="s">
        <v>1</v>
      </c>
      <c r="B25" s="16"/>
      <c r="C25" s="16"/>
      <c r="D25" s="17">
        <v>39218</v>
      </c>
      <c r="E25" s="16"/>
      <c r="F25" s="16"/>
      <c r="G25" s="16"/>
      <c r="H25" s="4"/>
    </row>
    <row r="26" spans="1:9" ht="3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79.5" customHeight="1">
      <c r="A27" s="6" t="s">
        <v>8</v>
      </c>
      <c r="B27" s="6" t="s">
        <v>2</v>
      </c>
      <c r="C27" s="7" t="s">
        <v>3</v>
      </c>
      <c r="D27" s="7" t="s">
        <v>4</v>
      </c>
      <c r="E27" s="6" t="s">
        <v>5</v>
      </c>
      <c r="F27" s="7" t="s">
        <v>6</v>
      </c>
      <c r="G27" s="6" t="s">
        <v>7</v>
      </c>
      <c r="H27" s="8" t="s">
        <v>9</v>
      </c>
      <c r="I27" s="6" t="s">
        <v>10</v>
      </c>
    </row>
    <row r="28" spans="1:9" ht="15.75">
      <c r="A28" s="9">
        <v>1</v>
      </c>
      <c r="B28" s="14">
        <f>'[1]U17 M'!$F$15</f>
        <v>142</v>
      </c>
      <c r="C28" s="14" t="str">
        <f>'[1]U17 M'!$C$15</f>
        <v>Henestrosa</v>
      </c>
      <c r="D28" s="14" t="str">
        <f>'[1]U17 M'!$D$15</f>
        <v>Philipp</v>
      </c>
      <c r="E28" s="14">
        <f>'[1]U17 M'!$H$15</f>
        <v>1992</v>
      </c>
      <c r="F28" s="14" t="str">
        <f>'[1]U17 M'!$I$15</f>
        <v>Huttwil</v>
      </c>
      <c r="G28" s="13" t="s">
        <v>22</v>
      </c>
      <c r="H28" s="15" t="s">
        <v>42</v>
      </c>
      <c r="I28" s="9">
        <v>10</v>
      </c>
    </row>
    <row r="29" spans="1:9" ht="15.75">
      <c r="A29" s="9">
        <v>2</v>
      </c>
      <c r="B29" s="10">
        <f>'[1]U36 M'!$F$12</f>
        <v>101</v>
      </c>
      <c r="C29" s="10" t="str">
        <f>'[1]U36 M'!$C$12</f>
        <v>Schmid</v>
      </c>
      <c r="D29" s="10" t="str">
        <f>'[1]U36 M'!$D$12</f>
        <v>Stefan</v>
      </c>
      <c r="E29" s="10">
        <f>'[1]U36 M'!$H$12</f>
        <v>1976</v>
      </c>
      <c r="F29" s="10" t="str">
        <f>'[1]U36 M'!$I$12</f>
        <v>EC Gretzenbach</v>
      </c>
      <c r="G29" s="11" t="s">
        <v>20</v>
      </c>
      <c r="H29" s="15" t="s">
        <v>40</v>
      </c>
      <c r="I29" s="9">
        <v>8</v>
      </c>
    </row>
    <row r="30" spans="1:9" ht="15.75">
      <c r="A30" s="9">
        <v>3</v>
      </c>
      <c r="B30" s="7">
        <v>10</v>
      </c>
      <c r="C30" s="7" t="s">
        <v>37</v>
      </c>
      <c r="D30" s="7" t="s">
        <v>38</v>
      </c>
      <c r="E30" s="7">
        <v>1986</v>
      </c>
      <c r="F30" s="7" t="s">
        <v>39</v>
      </c>
      <c r="G30" s="12" t="s">
        <v>21</v>
      </c>
      <c r="H30" s="15" t="s">
        <v>41</v>
      </c>
      <c r="I30" s="9">
        <v>0</v>
      </c>
    </row>
    <row r="31" spans="1:9" ht="15.75">
      <c r="A31" s="9">
        <v>4</v>
      </c>
      <c r="B31" s="7">
        <f>'[1]U23 M'!$F$16</f>
        <v>117</v>
      </c>
      <c r="C31" s="7" t="str">
        <f>'[1]U23 M'!$C$16</f>
        <v>Peier</v>
      </c>
      <c r="D31" s="7" t="str">
        <f>'[1]U23 M'!$D$16</f>
        <v>Christian</v>
      </c>
      <c r="E31" s="7">
        <f>'[1]U23 M'!$H$16</f>
        <v>1990</v>
      </c>
      <c r="F31" s="7" t="str">
        <f>'[1]U23 M'!$I$16</f>
        <v>Trimbach/Olten</v>
      </c>
      <c r="G31" s="12" t="s">
        <v>21</v>
      </c>
      <c r="H31" s="15" t="s">
        <v>45</v>
      </c>
      <c r="I31" s="9">
        <v>6</v>
      </c>
    </row>
    <row r="32" spans="1:9" ht="15.75">
      <c r="A32" s="9">
        <v>5</v>
      </c>
      <c r="B32" s="10">
        <f>'[1]U14 M'!$F$16</f>
        <v>109</v>
      </c>
      <c r="C32" s="10" t="str">
        <f>'[1]U14 M'!$C$16</f>
        <v>Jäggi</v>
      </c>
      <c r="D32" s="10" t="str">
        <f>'[1]U14 M'!$D$16</f>
        <v>Cédric</v>
      </c>
      <c r="E32" s="10">
        <f>'[1]U14 M'!$H$16</f>
        <v>1995</v>
      </c>
      <c r="F32" s="10" t="str">
        <f>'[1]U14 M'!$I$16</f>
        <v>Trimbach/Olten</v>
      </c>
      <c r="G32" s="11" t="str">
        <f>'[1]U14 M'!$E$16</f>
        <v>U14H</v>
      </c>
      <c r="H32" s="15" t="s">
        <v>44</v>
      </c>
      <c r="I32" s="9">
        <v>4</v>
      </c>
    </row>
    <row r="33" spans="1:9" ht="15.75">
      <c r="A33" s="9">
        <v>6</v>
      </c>
      <c r="B33" s="7">
        <f>'[1]U23 M'!$F$12</f>
        <v>103</v>
      </c>
      <c r="C33" s="7" t="str">
        <f>'[1]U23 M'!$C$12</f>
        <v>Leuenberger</v>
      </c>
      <c r="D33" s="7" t="str">
        <f>'[1]U23 M'!$D$12</f>
        <v>Marco</v>
      </c>
      <c r="E33" s="7">
        <f>'[1]U23 M'!$H$12</f>
        <v>1985</v>
      </c>
      <c r="F33" s="7" t="str">
        <f>'[1]U23 M'!$I$12</f>
        <v>Schaffhausen</v>
      </c>
      <c r="G33" s="12" t="s">
        <v>21</v>
      </c>
      <c r="H33" s="15" t="s">
        <v>43</v>
      </c>
      <c r="I33" s="9">
        <v>3</v>
      </c>
    </row>
    <row r="34" spans="1:9" s="3" customFormat="1" ht="20.25">
      <c r="A34" s="23" t="s">
        <v>23</v>
      </c>
      <c r="B34" s="23"/>
      <c r="C34" s="23"/>
      <c r="D34" s="23"/>
      <c r="E34" s="23"/>
      <c r="F34" s="23"/>
      <c r="G34" s="23"/>
      <c r="H34" s="23"/>
      <c r="I34" s="23"/>
    </row>
    <row r="35" spans="1:8" s="3" customFormat="1" ht="18.75" customHeight="1">
      <c r="A35" s="16" t="s">
        <v>0</v>
      </c>
      <c r="B35" s="16"/>
      <c r="C35" s="16"/>
      <c r="D35" s="16" t="str">
        <f>'Resultate Dulliken'!D35:G35</f>
        <v>Dulliken  </v>
      </c>
      <c r="E35" s="16"/>
      <c r="F35" s="16"/>
      <c r="G35" s="16"/>
      <c r="H35" s="5"/>
    </row>
    <row r="36" spans="1:8" s="3" customFormat="1" ht="18" customHeight="1">
      <c r="A36" s="16" t="s">
        <v>1</v>
      </c>
      <c r="B36" s="16"/>
      <c r="C36" s="16"/>
      <c r="D36" s="17">
        <v>39249</v>
      </c>
      <c r="E36" s="16"/>
      <c r="F36" s="16"/>
      <c r="G36" s="16"/>
      <c r="H36" s="4"/>
    </row>
    <row r="37" spans="1:9" ht="3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79.5" customHeight="1">
      <c r="A38" s="6" t="s">
        <v>8</v>
      </c>
      <c r="B38" s="6" t="s">
        <v>2</v>
      </c>
      <c r="C38" s="7" t="s">
        <v>3</v>
      </c>
      <c r="D38" s="7" t="s">
        <v>4</v>
      </c>
      <c r="E38" s="6" t="s">
        <v>5</v>
      </c>
      <c r="F38" s="7" t="s">
        <v>6</v>
      </c>
      <c r="G38" s="6" t="s">
        <v>7</v>
      </c>
      <c r="H38" s="8" t="s">
        <v>9</v>
      </c>
      <c r="I38" s="6" t="s">
        <v>10</v>
      </c>
    </row>
    <row r="39" spans="1:9" ht="15.75">
      <c r="A39" s="9"/>
      <c r="B39" s="14">
        <f>'[1]U17 D'!$F$21</f>
        <v>150</v>
      </c>
      <c r="C39" s="14" t="str">
        <f>'[1]U17 D'!$C$21</f>
        <v>Zaugg</v>
      </c>
      <c r="D39" s="14" t="str">
        <f>'[1]U17 D'!$D$21</f>
        <v>Carmen</v>
      </c>
      <c r="E39" s="14">
        <f>'[1]U17 D'!$H$21</f>
        <v>1992</v>
      </c>
      <c r="F39" s="14" t="str">
        <f>'[1]U17 D'!$I$21</f>
        <v>Rickenbach</v>
      </c>
      <c r="G39" s="13" t="s">
        <v>17</v>
      </c>
      <c r="H39" s="15" t="s">
        <v>46</v>
      </c>
      <c r="I39" s="9"/>
    </row>
    <row r="40" spans="1:9" ht="15.75">
      <c r="A40" s="9"/>
      <c r="B40" s="10">
        <f>'[1]U17 D'!$F$15</f>
        <v>120</v>
      </c>
      <c r="C40" s="10" t="str">
        <f>'[1]U17 D'!$C$15</f>
        <v>Heer</v>
      </c>
      <c r="D40" s="10" t="str">
        <f>'[1]U17 D'!$D$15</f>
        <v>Corinne</v>
      </c>
      <c r="E40" s="10">
        <f>'[1]U17 D'!$H$15</f>
        <v>1992</v>
      </c>
      <c r="F40" s="10" t="str">
        <f>'[1]U17 D'!$I$15</f>
        <v>Trimbach/Olten</v>
      </c>
      <c r="G40" s="11" t="s">
        <v>17</v>
      </c>
      <c r="H40" s="15" t="s">
        <v>47</v>
      </c>
      <c r="I40" s="9"/>
    </row>
    <row r="41" spans="1:9" ht="15.75">
      <c r="A41" s="9"/>
      <c r="B41" s="7">
        <f>'[1]U23 D'!$F$14</f>
        <v>116</v>
      </c>
      <c r="C41" s="7" t="str">
        <f>'[1]U23 D'!$C$14</f>
        <v>Heer</v>
      </c>
      <c r="D41" s="7" t="str">
        <f>'[1]U23 D'!$D$14</f>
        <v>Dominique</v>
      </c>
      <c r="E41" s="7">
        <f>'[1]U23 D'!$H$14</f>
        <v>1989</v>
      </c>
      <c r="F41" s="7" t="str">
        <f>'[1]U23 D'!$I$14</f>
        <v>Trimbach/Olten</v>
      </c>
      <c r="G41" s="12" t="s">
        <v>18</v>
      </c>
      <c r="H41" s="15" t="s">
        <v>50</v>
      </c>
      <c r="I41" s="9"/>
    </row>
    <row r="42" spans="1:9" ht="15.75">
      <c r="A42" s="9"/>
      <c r="B42" s="10">
        <f>'[1]U17 D'!$F$20</f>
        <v>141</v>
      </c>
      <c r="C42" s="10" t="str">
        <f>'[1]U17 D'!$C$20</f>
        <v>Schäfer</v>
      </c>
      <c r="D42" s="10" t="str">
        <f>'[1]U17 D'!$D$20</f>
        <v>Ramona</v>
      </c>
      <c r="E42" s="10">
        <f>'[1]U17 D'!$H$20</f>
        <v>1993</v>
      </c>
      <c r="F42" s="10" t="str">
        <f>'[1]U17 D'!$I$20</f>
        <v>Huttwil</v>
      </c>
      <c r="G42" s="11" t="s">
        <v>17</v>
      </c>
      <c r="H42" s="15" t="s">
        <v>49</v>
      </c>
      <c r="I42" s="9"/>
    </row>
    <row r="43" spans="1:9" ht="15.75">
      <c r="A43" s="9"/>
      <c r="B43" s="7">
        <f>'[1]U14 D'!$F$16</f>
        <v>146</v>
      </c>
      <c r="C43" s="7" t="str">
        <f>'[1]U14 D'!$C$16</f>
        <v>Ruf</v>
      </c>
      <c r="D43" s="7" t="str">
        <f>'[1]U14 D'!$D$16</f>
        <v>Joëlle</v>
      </c>
      <c r="E43" s="7">
        <f>'[1]U14 D'!$H$16</f>
        <v>1996</v>
      </c>
      <c r="F43" s="7" t="str">
        <f>'[1]U14 D'!$I$16</f>
        <v>EC Gretzenbach</v>
      </c>
      <c r="G43" s="11" t="s">
        <v>19</v>
      </c>
      <c r="H43" s="15" t="s">
        <v>48</v>
      </c>
      <c r="I43" s="9"/>
    </row>
    <row r="44" spans="1:9" ht="15.75">
      <c r="A44" s="9"/>
      <c r="B44" s="10">
        <f>'[1]U17 D'!$F$12</f>
        <v>114</v>
      </c>
      <c r="C44" s="10" t="str">
        <f>'[1]U17 D'!$C$12</f>
        <v>Hürzeler</v>
      </c>
      <c r="D44" s="10" t="str">
        <f>'[1]U17 D'!$D$12</f>
        <v>Ramona</v>
      </c>
      <c r="E44" s="10">
        <f>'[1]U17 D'!$H$12</f>
        <v>1993</v>
      </c>
      <c r="F44" s="10" t="str">
        <f>'[1]U17 D'!$I$12</f>
        <v>Trimbach/Olten</v>
      </c>
      <c r="G44" s="11" t="s">
        <v>17</v>
      </c>
      <c r="H44" s="15" t="s">
        <v>51</v>
      </c>
      <c r="I44" s="9"/>
    </row>
    <row r="45" spans="1:9" s="3" customFormat="1" ht="20.25">
      <c r="A45" s="23" t="s">
        <v>24</v>
      </c>
      <c r="B45" s="23"/>
      <c r="C45" s="23"/>
      <c r="D45" s="23"/>
      <c r="E45" s="23"/>
      <c r="F45" s="23"/>
      <c r="G45" s="23"/>
      <c r="H45" s="23"/>
      <c r="I45" s="23"/>
    </row>
    <row r="46" spans="1:8" s="3" customFormat="1" ht="18.75" customHeight="1">
      <c r="A46" s="16" t="s">
        <v>0</v>
      </c>
      <c r="B46" s="16"/>
      <c r="C46" s="16"/>
      <c r="D46" s="16" t="s">
        <v>25</v>
      </c>
      <c r="E46" s="16"/>
      <c r="F46" s="16"/>
      <c r="G46" s="16"/>
      <c r="H46" s="5"/>
    </row>
    <row r="47" spans="1:8" s="3" customFormat="1" ht="18" customHeight="1">
      <c r="A47" s="16" t="s">
        <v>1</v>
      </c>
      <c r="B47" s="16"/>
      <c r="C47" s="16"/>
      <c r="D47" s="17">
        <v>39249</v>
      </c>
      <c r="E47" s="16"/>
      <c r="F47" s="16"/>
      <c r="G47" s="16"/>
      <c r="H47" s="4"/>
    </row>
    <row r="48" spans="1:9" ht="3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79.5" customHeight="1">
      <c r="A49" s="6" t="s">
        <v>8</v>
      </c>
      <c r="B49" s="6" t="s">
        <v>2</v>
      </c>
      <c r="C49" s="7" t="s">
        <v>3</v>
      </c>
      <c r="D49" s="7" t="s">
        <v>4</v>
      </c>
      <c r="E49" s="6" t="s">
        <v>5</v>
      </c>
      <c r="F49" s="7" t="s">
        <v>6</v>
      </c>
      <c r="G49" s="6" t="s">
        <v>7</v>
      </c>
      <c r="H49" s="8" t="s">
        <v>9</v>
      </c>
      <c r="I49" s="6" t="s">
        <v>10</v>
      </c>
    </row>
    <row r="50" spans="1:9" ht="15.75">
      <c r="A50" s="9"/>
      <c r="B50" s="14">
        <f>'[1]U17 M'!$F$15</f>
        <v>142</v>
      </c>
      <c r="C50" s="14" t="str">
        <f>'[1]U17 M'!$C$15</f>
        <v>Henestrosa</v>
      </c>
      <c r="D50" s="14" t="str">
        <f>'[1]U17 M'!$D$15</f>
        <v>Philipp</v>
      </c>
      <c r="E50" s="14">
        <f>'[1]U17 M'!$H$15</f>
        <v>1992</v>
      </c>
      <c r="F50" s="14" t="str">
        <f>'[1]U17 M'!$I$15</f>
        <v>Huttwil</v>
      </c>
      <c r="G50" s="13" t="s">
        <v>22</v>
      </c>
      <c r="H50" s="15" t="s">
        <v>52</v>
      </c>
      <c r="I50" s="9"/>
    </row>
    <row r="51" spans="1:9" ht="15.75">
      <c r="A51" s="9"/>
      <c r="B51" s="7">
        <v>10</v>
      </c>
      <c r="C51" s="7" t="s">
        <v>37</v>
      </c>
      <c r="D51" s="7" t="s">
        <v>38</v>
      </c>
      <c r="E51" s="7">
        <v>1986</v>
      </c>
      <c r="F51" s="7" t="s">
        <v>39</v>
      </c>
      <c r="G51" s="12" t="s">
        <v>21</v>
      </c>
      <c r="H51" s="15" t="s">
        <v>54</v>
      </c>
      <c r="I51" s="9"/>
    </row>
    <row r="52" spans="1:9" ht="15.75">
      <c r="A52" s="9"/>
      <c r="B52" s="10">
        <f>'[1]U36 M'!$F$12</f>
        <v>101</v>
      </c>
      <c r="C52" s="10" t="str">
        <f>'[1]U36 M'!$C$12</f>
        <v>Schmid</v>
      </c>
      <c r="D52" s="10" t="str">
        <f>'[1]U36 M'!$D$12</f>
        <v>Stefan</v>
      </c>
      <c r="E52" s="10">
        <f>'[1]U36 M'!$H$12</f>
        <v>1976</v>
      </c>
      <c r="F52" s="10" t="str">
        <f>'[1]U36 M'!$I$12</f>
        <v>EC Gretzenbach</v>
      </c>
      <c r="G52" s="11" t="s">
        <v>20</v>
      </c>
      <c r="H52" s="15" t="s">
        <v>53</v>
      </c>
      <c r="I52" s="9"/>
    </row>
    <row r="53" spans="1:9" ht="15.75">
      <c r="A53" s="9"/>
      <c r="B53" s="7">
        <f>'[1]U23 M'!$F$16</f>
        <v>117</v>
      </c>
      <c r="C53" s="7" t="str">
        <f>'[1]U23 M'!$C$16</f>
        <v>Peier</v>
      </c>
      <c r="D53" s="7" t="str">
        <f>'[1]U23 M'!$D$16</f>
        <v>Christian</v>
      </c>
      <c r="E53" s="7">
        <f>'[1]U23 M'!$H$16</f>
        <v>1990</v>
      </c>
      <c r="F53" s="7" t="str">
        <f>'[1]U23 M'!$I$16</f>
        <v>Trimbach/Olten</v>
      </c>
      <c r="G53" s="12" t="s">
        <v>21</v>
      </c>
      <c r="H53" s="15" t="s">
        <v>55</v>
      </c>
      <c r="I53" s="9"/>
    </row>
    <row r="54" spans="1:9" ht="15.75">
      <c r="A54" s="9"/>
      <c r="B54" s="10">
        <f>'[1]U14 M'!$F$16</f>
        <v>109</v>
      </c>
      <c r="C54" s="10" t="str">
        <f>'[1]U14 M'!$C$16</f>
        <v>Jäggi</v>
      </c>
      <c r="D54" s="10" t="str">
        <f>'[1]U14 M'!$D$16</f>
        <v>Cédric</v>
      </c>
      <c r="E54" s="10">
        <f>'[1]U14 M'!$H$16</f>
        <v>1995</v>
      </c>
      <c r="F54" s="10" t="str">
        <f>'[1]U14 M'!$I$16</f>
        <v>Trimbach/Olten</v>
      </c>
      <c r="G54" s="11" t="str">
        <f>'[1]U14 M'!$E$16</f>
        <v>U14H</v>
      </c>
      <c r="H54" s="15" t="s">
        <v>56</v>
      </c>
      <c r="I54" s="9"/>
    </row>
    <row r="55" spans="1:9" ht="15.75">
      <c r="A55" s="9"/>
      <c r="B55" s="7">
        <f>'[1]U23 M'!$F$12</f>
        <v>103</v>
      </c>
      <c r="C55" s="7" t="str">
        <f>'[1]U23 M'!$C$12</f>
        <v>Leuenberger</v>
      </c>
      <c r="D55" s="7" t="str">
        <f>'[1]U23 M'!$D$12</f>
        <v>Marco</v>
      </c>
      <c r="E55" s="7">
        <f>'[1]U23 M'!$H$12</f>
        <v>1985</v>
      </c>
      <c r="F55" s="7" t="str">
        <f>'[1]U23 M'!$I$12</f>
        <v>Schaffhausen</v>
      </c>
      <c r="G55" s="12" t="s">
        <v>21</v>
      </c>
      <c r="H55" s="15" t="s">
        <v>57</v>
      </c>
      <c r="I55" s="9"/>
    </row>
  </sheetData>
  <mergeCells count="28">
    <mergeCell ref="A45:I45"/>
    <mergeCell ref="A46:C46"/>
    <mergeCell ref="D46:G46"/>
    <mergeCell ref="A47:C47"/>
    <mergeCell ref="D47:G47"/>
    <mergeCell ref="A34:I34"/>
    <mergeCell ref="A35:C35"/>
    <mergeCell ref="D35:G35"/>
    <mergeCell ref="A36:C36"/>
    <mergeCell ref="D36:G36"/>
    <mergeCell ref="A23:I23"/>
    <mergeCell ref="A24:C24"/>
    <mergeCell ref="D24:G24"/>
    <mergeCell ref="A25:C25"/>
    <mergeCell ref="D25:G25"/>
    <mergeCell ref="A10:I10"/>
    <mergeCell ref="A11:C11"/>
    <mergeCell ref="D11:G11"/>
    <mergeCell ref="A12:C12"/>
    <mergeCell ref="D12:G12"/>
    <mergeCell ref="A4:C4"/>
    <mergeCell ref="D4:G4"/>
    <mergeCell ref="D1:F1"/>
    <mergeCell ref="G1:I1"/>
    <mergeCell ref="A1:C1"/>
    <mergeCell ref="A2:I2"/>
    <mergeCell ref="A3:C3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2007-06-16T15:14:06Z</cp:lastPrinted>
  <dcterms:created xsi:type="dcterms:W3CDTF">2007-05-28T09:22:06Z</dcterms:created>
  <dcterms:modified xsi:type="dcterms:W3CDTF">2007-06-17T06:28:05Z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